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F:\01_PROJEKTESANA\PROJEKTI_2026\Makslas_terapija_precizejumi_2026\"/>
    </mc:Choice>
  </mc:AlternateContent>
  <xr:revisionPtr revIDLastSave="0" documentId="13_ncr:1_{E191AD10-1194-4C23-A338-1B8D61160C1B}" xr6:coauthVersionLast="47" xr6:coauthVersionMax="47" xr10:uidLastSave="{00000000-0000-0000-0000-000000000000}"/>
  <bookViews>
    <workbookView xWindow="2880" yWindow="2030" windowWidth="30630" windowHeight="19470" activeTab="1" xr2:uid="{00000000-000D-0000-FFFF-FFFF00000000}"/>
  </bookViews>
  <sheets>
    <sheet name="Esosie TS sadalas darba apjomi" sheetId="12" r:id="rId1"/>
    <sheet name="Ieksdarbu_artelp_apdares apjomi" sheetId="13" r:id="rId2"/>
    <sheet name="Interjera apjomi" sheetId="15" r:id="rId3"/>
    <sheet name="Telpaugu apjomi" sheetId="1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45" i="13" l="1"/>
  <c r="N28" i="13"/>
  <c r="S13" i="13"/>
  <c r="Y12" i="13"/>
  <c r="V7" i="13"/>
  <c r="U6" i="13"/>
  <c r="N6" i="13"/>
  <c r="D8" i="12"/>
</calcChain>
</file>

<file path=xl/sharedStrings.xml><?xml version="1.0" encoding="utf-8"?>
<sst xmlns="http://schemas.openxmlformats.org/spreadsheetml/2006/main" count="313" uniqueCount="239">
  <si>
    <t>NR. P.K.</t>
  </si>
  <si>
    <t>NOSAUKUMS</t>
  </si>
  <si>
    <t>PIEZĪMES</t>
  </si>
  <si>
    <t>tek.m</t>
  </si>
  <si>
    <r>
      <t>m</t>
    </r>
    <r>
      <rPr>
        <vertAlign val="superscript"/>
        <sz val="10"/>
        <color theme="1"/>
        <rFont val="Arial Narrow"/>
        <family val="2"/>
      </rPr>
      <t>2</t>
    </r>
  </si>
  <si>
    <t>MONTĀŽAS APJOMI</t>
  </si>
  <si>
    <t>DEMONTĀŽAS APJOMI</t>
  </si>
  <si>
    <t xml:space="preserve">mērvienība </t>
  </si>
  <si>
    <r>
      <t>m</t>
    </r>
    <r>
      <rPr>
        <vertAlign val="superscript"/>
        <sz val="10"/>
        <color theme="1"/>
        <rFont val="Arial Narrow"/>
        <family val="2"/>
      </rPr>
      <t>3</t>
    </r>
  </si>
  <si>
    <t>gb.</t>
  </si>
  <si>
    <t>Esošo aku vāku regulēšana pēc jaunajām augstuma atzīmēm</t>
  </si>
  <si>
    <t>Esošās lietus ūdens notekas sakārtošana, revīzijas lūkas montāža virs pandusa, atbalsta sienas</t>
  </si>
  <si>
    <t xml:space="preserve">Paredzēt noņemt esošo zāliena apjomu (150 mm biezā slānī).Pēc pandusa izbūves ieklāt un veidot jaunu zālienu. </t>
  </si>
  <si>
    <t>Esošās ēkas apmales demontāža zonā, kur plānots jaunais panduss</t>
  </si>
  <si>
    <t>Pirms demontāžas nepieciešams precizēt visu dabā, veikt demontāžas darbus, ievērtējot darba drošību, nenodarot tehniskus bojājumus ēkai un esošajai LKT sistēmai.</t>
  </si>
  <si>
    <t>Zāliena velēnas noņemšana (150 mm biezā slānī) projektētās teritorijas robežās</t>
  </si>
  <si>
    <t>ESOŠO ELEMENTU UN ZEMES DARBU APJOMU SPECIFIKĀCIJA</t>
  </si>
  <si>
    <t xml:space="preserve">telpas augsutms / m </t>
  </si>
  <si>
    <t>DEMONTĀŽAS APJOMS</t>
  </si>
  <si>
    <t>MONTĀŽAS APJOMS</t>
  </si>
  <si>
    <t>jaunas grīdas montāža</t>
  </si>
  <si>
    <t>profili iekšējo logu ailu un durvju apdarei</t>
  </si>
  <si>
    <t>esošo durvju demontāža</t>
  </si>
  <si>
    <t>apjoms</t>
  </si>
  <si>
    <t xml:space="preserve">aprīkojuma apraksts </t>
  </si>
  <si>
    <t>Ieejas durvis D1</t>
  </si>
  <si>
    <t xml:space="preserve"> jaunu durvju montāža (skatīt  AR-1, AR-2 lapas)</t>
  </si>
  <si>
    <t>DARBU APJOMU SPECIFIKĀCIJA IEKŠDARBIEM UN FASĀDES DARBIEM / ZIEMAS DĀRZAM</t>
  </si>
  <si>
    <t>Vieglbetona bloku mūris esošās durvju ailas samazināšanai (skatīt AR-1 lapu)</t>
  </si>
  <si>
    <t>Vieglbetona bloku mūra siltināšana, dekoratīvā apdare un krāsošana no ārpuses (mezgls M1, M2)</t>
  </si>
  <si>
    <t>Esošā betona bruģakmens atjaunošana darba zonās pēc visu elementu montāžas un izbūves dabā</t>
  </si>
  <si>
    <t>Esošās lietus ūdens notekas pārbūve pie pandusa (skatīt TS-4 lapu), paredzēt montēt jaunu revīzijas lūku virs pandusa apjoma</t>
  </si>
  <si>
    <t>no 3,75 līdz 2,58</t>
  </si>
  <si>
    <t xml:space="preserve">Vieglbetona bloku mūris (h=300 mm) pa telpas perimetru, mezgls M1, M2) </t>
  </si>
  <si>
    <t>esošā cokola apdares demontāža</t>
  </si>
  <si>
    <t xml:space="preserve">esošo logu ailu krāsošana un atjaunošana </t>
  </si>
  <si>
    <t>NOSAUKUMS / POZĪCIJA</t>
  </si>
  <si>
    <t>jaunu durvju aplodu montāža no abām pusēm</t>
  </si>
  <si>
    <t>Pazeminātās betona apmales Via C vai ekvivalenta produkta montāža pie telpas ieejas, grīdu izbūves (M3 mezgls)</t>
  </si>
  <si>
    <t>pazemināto betona apmaļu Via C montāža pie ieejas daļām</t>
  </si>
  <si>
    <t>esošo palodžu vai metāla apmaļu  demontāža</t>
  </si>
  <si>
    <t>Cokola profils ar lāseni (tonis RAL 7016 vai ekvivalents)</t>
  </si>
  <si>
    <t>metāla noseglīstu montāža pie ieejas daļām vai metāla skārda apmaļu ar pārklājumu montāža vai cokola metāla lāsenes montāža</t>
  </si>
  <si>
    <t>jaunu  palodžu montāža (PVC vai ekvivalents materiāls) vai lietus ūdens tekņu un noteku montāža</t>
  </si>
  <si>
    <t>esošo lietus ūdens noteku demontāža</t>
  </si>
  <si>
    <t>Metāla notekas ar pārklājumu (tonis RAL 7016 vai ekvivalents), savienojumi un līkumi</t>
  </si>
  <si>
    <t>Metāla teknes ar pārklājumu (tonis RAL 7016 vai ekvivalents), savienojumi un līkumi</t>
  </si>
  <si>
    <t>metāla konstrukciju horizontālās ribas un vertikālās ribas (AR-2 lapa)</t>
  </si>
  <si>
    <t>revīzijas lūkas montāža</t>
  </si>
  <si>
    <t>esošo 3D paneļu un vārtu demontāža</t>
  </si>
  <si>
    <t>NOSAUKUMS / APRĪKOJUMS</t>
  </si>
  <si>
    <t>1 kompl.</t>
  </si>
  <si>
    <t>Paredzēt individuāli pasūtīt plauktu sistēmu zem izlietnes, jo izlietne plānota no akmens masas viengabalā ar izlietnes formu. Līdz ar to nepieciešams ražotājiem precizēt detalizētus izmērus, risinājumu sistēmas noturībai. Plauktu sistēmas tonis balti beicēta ozolkoka imitiācija vai ekvivalents risinājums.</t>
  </si>
  <si>
    <t>Paredzēt mūrēt no vieglbetona blokiem, apdari veidot no dekoratīvajām sienu flīzēm. Dekoratīvo flīžu struktūru un kopskatu precizēt autoruzraudzības kārtībā. Dekoratīvo flīžu toni nepieciešams saskaņot ar visiem citiem toņiem telpā.</t>
  </si>
  <si>
    <t>Virtuves jaucējkrāns (Rubineta, Ultra-33 (BR), kods: U30098, zelta tonis vai ekvivalents), santehnikas aprīkojums un izlietnes korķis (zelta tonī vai ekvivalents)</t>
  </si>
  <si>
    <t>2 gb.</t>
  </si>
  <si>
    <t>www.rubineta.com vai ekvivalents izplatītājs, pirms iegādes nepieciešams visu saskaņot ar projekta autoriem autoruzraudzības kārtā.</t>
  </si>
  <si>
    <t>LED platekrāna TV</t>
  </si>
  <si>
    <t xml:space="preserve">Pirms LED platekrāna TV iegādes, nepieciešams precizēt montāžas veidu, novietojumu un pieslēguma opcijas (www.1a.lv vai ekvivalents tirgotājs). </t>
  </si>
  <si>
    <t>17 tek. m</t>
  </si>
  <si>
    <t>LED elektriskās gaismu virtenes (ar LED spuldzēm)</t>
  </si>
  <si>
    <t>Paredzēt iekārt LED elektriskā gaismu virtenes visā telpā, veidojot mājīgāku atmosfēru diennakts tumšākajā periodā.</t>
  </si>
  <si>
    <t>Lielgabarīta rullo žalūzijas (1400x3800 mm)</t>
  </si>
  <si>
    <t>5 gb.</t>
  </si>
  <si>
    <t>Paredzēt aprīkot ar elektrisko vadību, nepieciešamos izmērus precizēt pie pasūtīšanas, izstrādājot ražotājiem detalizētāku informāciju. Paredzēt gaišā smilškrāsas tonī, montēt starp metāla nesošajām ribām (skatīt IN-1 lapu).</t>
  </si>
  <si>
    <t>LED apgaismojums telpai  līnijveida apgaismojuma lentes (LED lentes: garums 3900 mm, nepieciešami 5 gb.)</t>
  </si>
  <si>
    <t xml:space="preserve">Paredzēt montēt pie nesošajām metāla ribām - līnijveida LED apgaismojuma lentes, starp lielgabarīta rullo žalūziju zonu. Pirms montāžas un pieslēgšanas pie elektroapgādes nepieciešams visu precizēt dabā un detalizētāku informāciju nepieciešams skatīt elektroapgādes (EL) sadaļā.  </t>
  </si>
  <si>
    <t>Metāla stieples vai ekvivalents materiāls ar stiprinājuma sistēmu vitrīnu zonās</t>
  </si>
  <si>
    <t>Telpaugi novietošanai uz metāla karkasa plauktiem</t>
  </si>
  <si>
    <t xml:space="preserve">Puķu podi telpaugiem </t>
  </si>
  <si>
    <t>Puķu podus saskaņot ar visiem toņiem un elementiem telpā. Veikt telpaugu stādīšanu atbilstoši pēc pieņemtajām prasībām. Visu informāciju precizēt par nepieciešamajām prasībām attiecībā par podu izvēli pie www.telpaugi.lv vai ekvivalentiem izpaltītājiem.</t>
  </si>
  <si>
    <t>Veikt telpaugu stādīšanu atbilstoši pēc pieņemtajām prasībām. Visu informāciju precizēt par nepieciešamajām prasībām attiecībā par telpaugu izvēli pie www.telpaugi.lv vai ekvivalentiem izpaltītājiem.</t>
  </si>
  <si>
    <t>Augsni iegādāties saskaņā ar augu specifiskajām īpatnībām un prasībām. Augus izvēlēties no www.telpaugi.lv vai ekvivalenta izpatītāja, pielāgojot atbilstošu auglīgo ausgni.</t>
  </si>
  <si>
    <t>Auglīgā augsne telpaugu puķu podiem</t>
  </si>
  <si>
    <t>Pirms atbilstošo telpaugu iegādes nepieciešams visu precizēt pie projekta autoriem autoruzraudzības kārtībā. Telpaugiem paredzēt nodrošināt atbilstošus apstākļus, to eksistencei telpā. Iekaramo puķu podu stiprinājumu paredzēt risināt pie montāžas brīža, nodrošinot sistēmas noturību, paredzētās metāla stieples atbilstoši stiprināt, neradot draudus lietotājiem.</t>
  </si>
  <si>
    <t>Iekarināmie puķu podi</t>
  </si>
  <si>
    <t>Esošo flīžu demontāža un jaunas siltās grīdas izbūve, dekoratīvo flīžu montāža (mezgls G1, AR-3 lapā)</t>
  </si>
  <si>
    <t>jaunu trieciennoturīgu, siltumnoturīgu stikla vitrīnu, stikla pakešu montāža, tonēšana vai stikla pakešu montāža ar atškirīgām stikla plaknēm</t>
  </si>
  <si>
    <t>TELPAUGU IERĪKOŠANAS APJOMS</t>
  </si>
  <si>
    <t>NR. P.K./ MARKA</t>
  </si>
  <si>
    <t>esošās apdares un siltumizolācijas demontāža</t>
  </si>
  <si>
    <t>Esošās fasādes demontāža un montāža pēc koka brusu, metāla enkuru izbūves (demontēt esošo siltinājumu, līmēt putupolistirola loksnes nodemontētajās zonās, veikt dekoratīvās fasādes atjaunošanu, krāsošanu)</t>
  </si>
  <si>
    <t>Pagaidu klāja montāža un demontāža pēc darbu izpildes pie termokoku ribu montāžas, sienas siltināšanas starp ribām</t>
  </si>
  <si>
    <t>Pirms visu elementu demontāžas, montāžas nepieciešams visu precizēt dabā, veikt detalizētus uzmērījums pirms jauno elementu izbūves. Apjomos nav ierēķināti stiprinājumi bultskrūves, leņķi un citi mazie elementi, kas nodrošina sistēmas noturību, nepieciešams to piemērotību un stiprinājuma veidu precizēt pirms izbūves uzsākšanas ar ražotājiem un projekta autoriem autoruzraudzības kārtībā. Visu informāciju par elektroapgādes un ūdensapgādes, apkures risinājumiem plānotajā telpā skatīt atbilstošajās sadaļās. Paredzēt saudzīgi montēt pagaidu klājus darba apjomiem pie esošās fasādes, kā arī pēc darbu izpildes veikt saudzīgu demontāžu.</t>
  </si>
  <si>
    <t>pagaidu metāla vai  ekvivalenta materiāla klāja montāža fasādes darbu izpildei un metāla ribu, termokoku brusu montāžai</t>
  </si>
  <si>
    <t>m2</t>
  </si>
  <si>
    <t>Nepieciešams būvdarbu procesā precizēt regulējamo aku vāku augstumus, veikt nepieciešamos darbus, nodrošinot kvalitatīvas salaiduma vietas, izvietojumu skatīt TS-L-3 lapā.</t>
  </si>
  <si>
    <t>Pirms lūkas montāžas nepieciešams visu precizēt dabā, veikt darbus saskaņā ar pieņemtajām normām, prasībām un tehnoloģiju. Nodrošināt atbilstošu lietus ūdens nonākšanu LKT sistēmā, nekaitējot ēkas fasādei un projektētajam pandusam, atpūtas zonai starp būvapjomiem un Mākslas terapijas studijas iekštelpām.</t>
  </si>
  <si>
    <t>140.24</t>
  </si>
  <si>
    <t>Esošās grunts nolikšana atbērtnē jaunā pandusa, atbalsta sienu, platformas, būvapjoma pamatu un betona bruģakmens pakāpienu izbūvei</t>
  </si>
  <si>
    <t xml:space="preserve">Paredzēt norakt esošo grunti 800 mm dziļā slānī pandusa pamatu, platformu  un būvapjoma pamatu izbūvei.Visus darbus veikt saskaņā ar pieņemtajām normām, ievērojot tehnoloģiskās prasības. </t>
  </si>
  <si>
    <t>Paredzēt atjaunot esošos iesegumu visās darba zonās (zemes līmenī un pie ieejas telpā Nr. 001-75, 001-72, skatīt TS-L-3 lapas plānu.</t>
  </si>
  <si>
    <t>Esošo koku izciršana, sakņu likivdēšana un jauna koka stādīšana pie pandusa</t>
  </si>
  <si>
    <t>Paredzēt likivdēt 2 gb. esošos kokus, pēc būvdarbu pabeigšanas veikt jauna koka stādīšanu, izpildot nepieciešamās koka piesiešanas prasības, skatīt TS-L-3 lapas plānu.</t>
  </si>
  <si>
    <t>Telpa Nr. 001-72</t>
  </si>
  <si>
    <t>Telpa Nr. 001-75</t>
  </si>
  <si>
    <r>
      <t>m</t>
    </r>
    <r>
      <rPr>
        <vertAlign val="superscript"/>
        <sz val="10"/>
        <rFont val="Arial Narrow"/>
        <family val="2"/>
      </rPr>
      <t>2</t>
    </r>
  </si>
  <si>
    <t>Dekoratīvās sienas atjaunošana (notinums A-A)</t>
  </si>
  <si>
    <t>Dekoratīvās sienas flīzes uz esošās sienas (notinums A-A, telpai Nr. 001-72</t>
  </si>
  <si>
    <t>Vieglbetona bloku mūris starp telpām 001-72 un 001-75 (skatīt AR-1 lapu), mūra apdare iekštelpā ar dekoratīvajām flīzēm no abām pusēm</t>
  </si>
  <si>
    <t>termokoka brusu vai ekvivlaenta materiāla  montāža visai fasādei</t>
  </si>
  <si>
    <t xml:space="preserve">metāla stieņu montāža termokoka brusu vai ekvivalenta materiāla montāžai </t>
  </si>
  <si>
    <t>metāla U profila montāža termokoka brusu vai ekvivlaneta materiāla montāžai un noturībai</t>
  </si>
  <si>
    <t>kompl.</t>
  </si>
  <si>
    <t>Ieejas durvis telpā Nr. 001-72 (durvju marka AR-1 lapas plānā D4)</t>
  </si>
  <si>
    <t>Ieejas durvis D2</t>
  </si>
  <si>
    <t>Metāla apmales  (garums 1200 mm, 2 gb.) / noseglīstes montāža pie telpas ieejas, grīdu izbūves (M3 mezgls)</t>
  </si>
  <si>
    <t>Trieciennoturīgās, siltumnoturīgās stikla vitrīnas, stikla paketes, verami logi (notinums B-B), detalizētāku informāciju skatīt AR-2 lapu</t>
  </si>
  <si>
    <t>Esošo PVC logu tonēšana jeb stikla pakešu nomaiņa ar tonējumu (paredzēt no mākslas terapijas studijas puses tonētus, lai nav redzamas citas iekštelpas, bet no telpām 001-54, 001-52 redzamība ekvivalenta kā līdz šim)</t>
  </si>
  <si>
    <t xml:space="preserve">Dekoratīvās fasādes sakārtošana un atjaunošana </t>
  </si>
  <si>
    <t>Plānotie darba apjomi ārpus telpām Nr. 001-72, 001-75</t>
  </si>
  <si>
    <t>Jaunu pamatu izbūve, atbilstoši paplašinātajā zonā (skatīt AR-2 lapu)</t>
  </si>
  <si>
    <t>Vieglbetona bloku mūris ārsienas izbūvei (skatīt AR-2 lapas fasāžu sānskatu A-D)</t>
  </si>
  <si>
    <t>Metāla skārda apmaļu montāža ar pārklājumu (tonis RAL 7016 vai ekvivalents) atvērtajā atpūtas āra zonā (skatīt AR-2 lapu)</t>
  </si>
  <si>
    <t>U-veida balsta kurpe (140x50 mm) koka brusu jeb termokoka ribu montāžai (M4 mezgls) vai ekvivalents materiāls</t>
  </si>
  <si>
    <t>Metāla stieņu sistēma koka brusu jeb termokoka ribu montāžai vai ekvivalents materiāls</t>
  </si>
  <si>
    <t>Metāla balsta kurpe (140x50 mm) koka brusas jeb termokoka ribas montāžai (M5 mezgls) vai ekvivalents materiāls</t>
  </si>
  <si>
    <t>jauno starpsienu un / vai ārsienu izbūve, dekoratīvo flīžu apdare no vienas puses, no otras dekoratīvais apmetums</t>
  </si>
  <si>
    <t>Cokola siltināšana (ar ekstrudētu putoplastu  λ≤ 0,35 W/(m²K), armējums, cokola apdare (Knauf Sockel-SM Pro vai ekvivalents, mezgls M1, M2, M3)</t>
  </si>
  <si>
    <t>Esošais betona bruģakmens uz paaugstinājuma daļas</t>
  </si>
  <si>
    <t xml:space="preserve">esošā betona bruģakmens vai grīdas flīžu demontāža </t>
  </si>
  <si>
    <t>Metāla skārda apmaļu montāža ar pārklājumu pa perimetru virs siltumizolācijas materiāla (tonis RAL 7016 vai ekvivalents, telpas Nr. 001-72, 001-75)</t>
  </si>
  <si>
    <t>esošo stikla vitrīnu, pakešu, logu  un / vai metāla konstrukciju demontāža</t>
  </si>
  <si>
    <t>gb./ kompl.</t>
  </si>
  <si>
    <t>Stikla vitrīna V4 (skatīt AR-2 lapu)</t>
  </si>
  <si>
    <t xml:space="preserve">Dekoratīvās sienas flīzes un vai apmetums uz jaunajām un esošās sienas </t>
  </si>
  <si>
    <t>jauna dekoratīvā apdare esošajai sienai no ārpuses (siltināšana, armēšana, dek. apmetuma krāsošana)</t>
  </si>
  <si>
    <t>dekoratīvo flīžu montāža uz esošās un / vai jaunās sienas</t>
  </si>
  <si>
    <t xml:space="preserve"> putupolistirola loksnes nodemontētajām zonām esošajai fasādei starp izbūvētajām ribām (dekoratīvās fasādes atjaunošana, krāsošana)</t>
  </si>
  <si>
    <t>atbīdāmas, slēdzamas
marķīzes sistēmas montāža (no augšas uz leju, 
slēgta tipa karkasā / rullo)</t>
  </si>
  <si>
    <t xml:space="preserve">esošo sienu remonts, virsmas līdzināšana, gruntēšana, apmetums, krāsojums  (notinums A-A un AR-1 lpp.) un vai jaunu sienu gruntēšana, apmetums, krāsojums </t>
  </si>
  <si>
    <t>Pirms visu elementu demontāžas, montāžas nepieciešams visu precizēt dabā. Veikt atbilstošu silto grīdu izbūvi, veidojot 300 mm augstumā pa perimetru vieglbetona mūri, kuram veikt apdari ar dekoratīvajām flīzēm no iekšpuses un siltinājumu visam cokola apjomam no ārpuses, paredzot dekoratīvo apmetumu ar saskaņotu toni. Visus toņus, faktūru un elementus, pirms to pasūtīšanas un iegādes nepieciešams saskaņot ar esošajiem toņiem dabā. Apjomos nav ierēķināti stiprinājumi bultskrūves, leņķi un citi mazie elementi, kas nodrošina sistēmas noturību, nepieciešams to piemērotību un stiprinājuma veidu precizēt pirms izbūves uzsākšanas ar ražotājiem un projekta autoriem autoruzraudzības kārtībā.</t>
  </si>
  <si>
    <t>Pirms visu elementu demontāžas, montāžas nepieciešams visu precizēt dabā, veikt detalizētus uzmērījumus esošo metāla ribu konstrukcijai, kā arī pirms jauno ribu izbūves nepieciešams precizēt visu dabā. Veikt atbilstošu silto grīdu izbūvi, veidojot 300 mm augstumā pa perimetru vieglbetona mūri, kuram veikt apdari ar dekoratīvajām flīzēm no iekšpuses un siltinājumu visam cokola apjomam no ārpuses, paredzot dekoratīvo apmetumu ar saskaņotu toni. Visus toņus, faktūru un elementus, pirms to pasūtīšanas un iegādes nepieciešams saskaņot ar esošajiem toņiem dabā. Apjomos nav ierēķināti stiprinājumi bultskrūves, leņķi un citi mazie elementi, kas nodrošina sistēmas noturību, nepieciešams to piemērotību un stiprinājuma veidu precizēt pirms izbūves uzsākšanas ar ražotājiem un projekta autoriem autoruzraudzības kārtībā. Visu informāciju par elektroapgādes un ūdensapgādes, apkures risinājumiem plānotajā telpā skatīt atbilstošajās sadaļās.</t>
  </si>
  <si>
    <t>Esošās lietus ūdens notekas pārbūve atpūtas āra zonā (skatīt TS-4 lapu), paredzēt montēt jaunu revīzijas lūku virs pandusa apjoma</t>
  </si>
  <si>
    <t>metāla balsta kurpes, uzmavas montāža termokoka brusu vai ekvivalenta materiāla montāžai un noturībai</t>
  </si>
  <si>
    <t>betons pamatu izbūvei</t>
  </si>
  <si>
    <t>atjaunojams un / vai  jauns betona bruģakmens laukums</t>
  </si>
  <si>
    <t>Atbīdāma, slēdzama marķīzes sistēma (1950x2675 mm, marka plānā MM1, paredzēt no augšas uz leju, slēgta tipa karkasā / rullo, skatīt AR-1 lpp.)</t>
  </si>
  <si>
    <t>Metāla konstrukciju montāža saglabājot esošās, nesošās metāla ribas un izbūvējot klāt jaunas    (AR-2 lapa)</t>
  </si>
  <si>
    <t>Koka brusu jeb termokoka ribu montāža vai ekvivalents materiāls (skatīt AR-1 lpp.)</t>
  </si>
  <si>
    <t>20 gb.</t>
  </si>
  <si>
    <t>10 gb.</t>
  </si>
  <si>
    <r>
      <t>0,82 m</t>
    </r>
    <r>
      <rPr>
        <vertAlign val="superscript"/>
        <sz val="10"/>
        <color theme="1"/>
        <rFont val="Arial Narrow"/>
        <family val="2"/>
        <charset val="186"/>
      </rPr>
      <t>3</t>
    </r>
  </si>
  <si>
    <t>TELPAUGU SPECIFIKĀCIJA MĀKSLAS TERAPIJAS STUDIJAI</t>
  </si>
  <si>
    <t>Atvērta plauktu sistēma / skapis (1050x600x2100 mm)</t>
  </si>
  <si>
    <t>Paredzēt plauktu sistēmu un drēbju pakaramo ailu montēt vienotā sistēmā iekš plauktiem, pašu plauktu sistēmu drošībai montēt pie sienas (IKEA Kallax plauktu sistēma, tonis balti beicēta ozolkoka imitācija vai ekvivalents risinājums). Iekšpusē aprīkot ar drēbju pakaramo un / vai mazajiem pakaramajiem - āķīšiem.</t>
  </si>
  <si>
    <t xml:space="preserve">Paredzēt plauktu sistēmu, pašu plauktu sistēmu drošībai montēt pie sienas (IKEA Kallax plauktu sistēma, tonis balti beicēta ozolkoka imitācija vai ekvivalents risinājums). </t>
  </si>
  <si>
    <t>Akmens masas virsma ar iestrādātu izlietni (2700x600x100 mm)</t>
  </si>
  <si>
    <t>3 gb.</t>
  </si>
  <si>
    <t>Plauktu sistēma divās daļās zem izlietnes  (2700x600x700 mm, viens plauktu posma garums    1150 mm)</t>
  </si>
  <si>
    <t>Paredzēt pasūtīt individuāli, virsmu nepieciešamu viegli kopjamu, ilgnoturīgu pret nejaušiem, netiešiem triecieniem un skrāpējumiem. Virsmas tonis saskaņojams ar pārējiem elementiem, izmantot gaišus brūnos toņus, ar smalkgraudainu virsmas faktūru. Montēt kvalitatīvu virtuves jaucējkrānu.</t>
  </si>
  <si>
    <t>6 tek. m</t>
  </si>
  <si>
    <t>Pirms montāžas nepieciešams precizēt auduma izvēli, toni saskaņojot ar visiem citiem toņiem telpā. Nepieciešams veidot ar ērti bīdāmu āķīšu - sliežu sistēmu, no metāla, veidojot noteiktas ieloces - faltes auduma drapērījā. Iespējams, aprīkot ar bīdāmu mietiņu drapērīju ērtai lietošanai visās aktivitātēs.</t>
  </si>
  <si>
    <t>Aizkari - drapērija, necaurspīdīga (gaiši bēšīgā tonī) uz aizskaru metāla stangu sistēmas (4250 mm)</t>
  </si>
  <si>
    <t xml:space="preserve"> Aizkaru metāla stangu sistēmas (4250 mm)</t>
  </si>
  <si>
    <t>Paredzēt individuāli pasūtīt lielo skapi ar slēgtu plauktu sistēmu, aizbīdot priekšā spoguļstikla durvis (platums 950 mm). Nepieciešams nodrošināt spoguļstikla durvis deju nodarbībām, bet citām aktivitātēm, lai netraucētu spoguļvirsmas, paredzēt no sāniem aizveramus aizkarus uz atsevišķas stangas - sistēmas. Pirms realizācijas nepieciešams izstrādātājam dot detalizētus rasējumus, saskaņojot tos ar pasūtītāju un projekta autoriem autoruzraudzības kārtībā.</t>
  </si>
  <si>
    <t>Pirms montāžas nepieciešams precizēt sistēmu, tās noturību, veidot atbilstoši pēc nepieciešamības, stiprināt ar distancējumu no esošās sienas, lai piekārtās auduma aizkaru drapērījas būtu ērti izmantot ikvienam lietotājam. Aprīkot ar mietiņu - ērtākai drapēriju bīdīšanai. Paredzēt IKEA komplektāciju vai ekvivalentu materiālu izvēli sistēmas izveidei.</t>
  </si>
  <si>
    <t>Brīvi pārvietojams kubkrēsls</t>
  </si>
  <si>
    <r>
      <t xml:space="preserve">1 / </t>
    </r>
    <r>
      <rPr>
        <b/>
        <sz val="10"/>
        <color rgb="FF860000"/>
        <rFont val="Arial Narrow"/>
        <family val="2"/>
      </rPr>
      <t>PS1</t>
    </r>
  </si>
  <si>
    <r>
      <t xml:space="preserve">2 / </t>
    </r>
    <r>
      <rPr>
        <b/>
        <sz val="10"/>
        <color rgb="FF860000"/>
        <rFont val="Arial Narrow"/>
        <family val="2"/>
      </rPr>
      <t>PS2</t>
    </r>
  </si>
  <si>
    <r>
      <t xml:space="preserve">3 / </t>
    </r>
    <r>
      <rPr>
        <b/>
        <sz val="10"/>
        <color rgb="FF860000"/>
        <rFont val="Arial Narrow"/>
        <family val="2"/>
      </rPr>
      <t>PS3</t>
    </r>
  </si>
  <si>
    <r>
      <t xml:space="preserve">7 / </t>
    </r>
    <r>
      <rPr>
        <b/>
        <sz val="10"/>
        <color rgb="FF860000"/>
        <rFont val="Arial Narrow"/>
        <family val="2"/>
      </rPr>
      <t>PS4</t>
    </r>
  </si>
  <si>
    <r>
      <t xml:space="preserve">8 / </t>
    </r>
    <r>
      <rPr>
        <b/>
        <sz val="10"/>
        <color rgb="FF860000"/>
        <rFont val="Arial Narrow"/>
        <family val="2"/>
      </rPr>
      <t>ADR</t>
    </r>
  </si>
  <si>
    <t xml:space="preserve">1 gb. </t>
  </si>
  <si>
    <t xml:space="preserve">Paredzēt saskaņot ar visām citām mēbelēm telpā, iegādāties datorgaldu no IKEA vai ekvivalenta ražotāja. Pirms montāžas un pasūtīšanas precizēt visus izmērus dabā. </t>
  </si>
  <si>
    <t>Akmens masas virsmas balstīšanai mūrētas kājas          (3 gb., 600x120x700 mm)</t>
  </si>
  <si>
    <t>Datorgalds L veida formā (1800x600x750 mm)</t>
  </si>
  <si>
    <r>
      <rPr>
        <sz val="10"/>
        <rFont val="Arial Narrow"/>
        <family val="2"/>
      </rPr>
      <t xml:space="preserve">12 / </t>
    </r>
    <r>
      <rPr>
        <b/>
        <sz val="10"/>
        <color rgb="FF860000"/>
        <rFont val="Arial Narrow"/>
        <family val="2"/>
      </rPr>
      <t>KR3</t>
    </r>
  </si>
  <si>
    <t>Datorgalda krēsls</t>
  </si>
  <si>
    <t xml:space="preserve">Paredzēt iegādāties ar viegli kompju virsmu, ieteicamais tonis smilškrāsas vai ekvivalents. </t>
  </si>
  <si>
    <r>
      <t xml:space="preserve">11 / </t>
    </r>
    <r>
      <rPr>
        <b/>
        <sz val="10"/>
        <color rgb="FF860000"/>
        <rFont val="Arial Narrow"/>
        <family val="2"/>
      </rPr>
      <t>KR2</t>
    </r>
  </si>
  <si>
    <r>
      <t xml:space="preserve">10 / </t>
    </r>
    <r>
      <rPr>
        <b/>
        <sz val="10"/>
        <color rgb="FF860000"/>
        <rFont val="Arial Narrow"/>
        <family val="2"/>
      </rPr>
      <t>KR1</t>
    </r>
  </si>
  <si>
    <t>Brīvi pārvietojams kubkrēsls ar izvelkamu - atlokāmu  kāju balstu</t>
  </si>
  <si>
    <t>Paredzēt saskaņot ar visām citām mēbelēm telpā, iegādāties visus kubkrēslus ar viegli tīrāmu un kopjamu audumu. Pirms pasūtīšanas nepieciešams visu precizēt dabā. Pirms pasūtīšanas precizēt toni.</t>
  </si>
  <si>
    <t>Paredzēt saskaņot ar visām citām mēbelēm telpā, iegādāties kubkrēslu ar viegli tīrāmu un kopjamu audumu. Pirms pasūtīšanas nepieciešams visu precizēt dabā. Pirms pasūtīšanas precizēt toni.</t>
  </si>
  <si>
    <t>Paredzēt pasūtīt pēc individuāla pasūtījuma. Ražotājiem nodrošināt sistēmas noturību un funkcionāli ērtu, drošu lietošanu.Toni un materiālu saskaņot ar citiem elementiem, mēbelēm telpā. Paredzēt montēt pie stikla vitrīnu sienas ar distanceriem.</t>
  </si>
  <si>
    <r>
      <t xml:space="preserve">14 / </t>
    </r>
    <r>
      <rPr>
        <b/>
        <sz val="10"/>
        <color rgb="FF860000"/>
        <rFont val="Arial Narrow"/>
        <family val="2"/>
      </rPr>
      <t>GL1</t>
    </r>
  </si>
  <si>
    <r>
      <rPr>
        <sz val="10"/>
        <color theme="1"/>
        <rFont val="Arial Narrow"/>
        <family val="2"/>
      </rPr>
      <t>15 /</t>
    </r>
    <r>
      <rPr>
        <sz val="10"/>
        <color rgb="FFFF0000"/>
        <rFont val="Arial Narrow"/>
        <family val="2"/>
      </rPr>
      <t xml:space="preserve"> </t>
    </r>
    <r>
      <rPr>
        <b/>
        <sz val="10"/>
        <color rgb="FF860000"/>
        <rFont val="Arial Narrow"/>
        <family val="2"/>
      </rPr>
      <t>GL2</t>
    </r>
  </si>
  <si>
    <r>
      <rPr>
        <sz val="10"/>
        <color theme="1"/>
        <rFont val="Arial Narrow"/>
        <family val="2"/>
      </rPr>
      <t>16</t>
    </r>
    <r>
      <rPr>
        <sz val="11"/>
        <color theme="1"/>
        <rFont val="Calibri"/>
        <family val="2"/>
        <charset val="186"/>
        <scheme val="minor"/>
      </rPr>
      <t xml:space="preserve"> /</t>
    </r>
    <r>
      <rPr>
        <sz val="10"/>
        <color rgb="FFFF0000"/>
        <rFont val="Arial Narrow"/>
        <family val="2"/>
      </rPr>
      <t xml:space="preserve"> </t>
    </r>
    <r>
      <rPr>
        <b/>
        <sz val="10"/>
        <color rgb="FF860000"/>
        <rFont val="Arial Narrow"/>
        <family val="2"/>
      </rPr>
      <t>GL3</t>
    </r>
  </si>
  <si>
    <r>
      <rPr>
        <sz val="10"/>
        <rFont val="Arial Narrow"/>
        <family val="2"/>
      </rPr>
      <t>13</t>
    </r>
    <r>
      <rPr>
        <sz val="11"/>
        <color theme="1"/>
        <rFont val="Calibri"/>
        <family val="2"/>
        <charset val="186"/>
        <scheme val="minor"/>
      </rPr>
      <t xml:space="preserve"> / </t>
    </r>
    <r>
      <rPr>
        <b/>
        <sz val="10"/>
        <color rgb="FF860000"/>
        <rFont val="Arial Narrow"/>
        <family val="2"/>
      </rPr>
      <t>KR4</t>
    </r>
  </si>
  <si>
    <t>Atpūtas āra galds (diam. 1000 mm)</t>
  </si>
  <si>
    <t>Atpūtas āra krēsls</t>
  </si>
  <si>
    <t>6 gb.</t>
  </si>
  <si>
    <t>Paredzēt iegādāties lietošanai ārtelpā no atbilstoša salizturīga materiāla. Pirms pasūtīšanas precizēt visu objektā uz vietas.Toni un faktūru saskaņot ar citiem elementiem objektā.</t>
  </si>
  <si>
    <t>Paredzēt iegādāties lietošanai ārtelpā no atbilstoša salizturīga materiāla. Pirms pasūtīšanas precizēt visu objektā uz vietas. Toni un faktūru saskaņot ar citiem elementiem objektā.</t>
  </si>
  <si>
    <t>Telpa Nr. 001-72 un atpūtas āra zona</t>
  </si>
  <si>
    <t>Paredzēt iegādāties lietošanai ārtelpā augu kastes - konteineri, kur pa perimetru izvietots siltumizolācijas materiāls, lai ziemas periodā krūmaugi neizsalst.</t>
  </si>
  <si>
    <t xml:space="preserve">Augu kastes - konteineri ar siltumizolāciju </t>
  </si>
  <si>
    <t>15.20 tek. m</t>
  </si>
  <si>
    <t>Metāla plauktu sistēma puķu podu un citu elementu novietošanai gar mākslas terapijas studijas ārējo fasādes malu (trijos stāvos)</t>
  </si>
  <si>
    <t>45.60 tek. m</t>
  </si>
  <si>
    <t>5.50 m</t>
  </si>
  <si>
    <t>1 gb.</t>
  </si>
  <si>
    <t>8 gb.</t>
  </si>
  <si>
    <t>Lielgabarīta rullo žalūzijas (1600x3800 mm)</t>
  </si>
  <si>
    <t>Lielgabarīta rullo žalūzijas (1950x1700 mm)</t>
  </si>
  <si>
    <t>Paredzēt montēt metāla plauktu sistēmas divos līmeņos pie metāla ribu konstrukcijas, nodrošinot sistēmas noturību.Plauktu platums 300 mm, ieteicams paredzēt ar uzlocītām plauktu malām (h=50 mm), kas nodrošinātu stabilāku novietoto elementu pozīciju. Nepieciešams pasūtīt pēc individuāla pasūtījuma. Plauktu ražotājam paredzēt izstrādāt atsevišķus detalizētus risinājumus metāla plauktu sistēmas montāžai un iekāršanai telpā.</t>
  </si>
  <si>
    <t xml:space="preserve">Paredzēt montēt paralēli metāla plauktu sistēmai pietuvinot to novietojumu pie griestu zonas, lai būtu iespējams sakarināt iekarināmos puķu podus atsevišķās zonās. Nepieciešams nodrošināt sistēmas noturību. </t>
  </si>
  <si>
    <t>Stacionārs metāla deju stienis deju nodarbībām (h=1.10 m) ar vienlaidus apaļu koka margu</t>
  </si>
  <si>
    <t xml:space="preserve">Paredzēt montēt paralēli metāla plauktu sistēmai AR-1 lapas plānā norādītajā zonā. Pirms montāžas izplānot stiprinājuma zonas pie metāla ribām., nodrošinot sistēmas noturību.  </t>
  </si>
  <si>
    <t>17.80 m2</t>
  </si>
  <si>
    <t xml:space="preserve">Izrullējams pretslīdes grīdas segums </t>
  </si>
  <si>
    <t xml:space="preserve">Paredzēt izvietot pretslīdes grīdas segumu, kuru neizmantošanas laikā var ērti sarullēt pie ārsienas. Ražotājam izstrādāt individuāli mehānismu, kas ar roku palīdzību ērti sarullējams vienā rullī. </t>
  </si>
  <si>
    <t>Esoša skārda loga palodze                           (nepieciešams pārveidot 2 gb.)</t>
  </si>
  <si>
    <t>Iespējams montēt kā papildus plauktu, noņemot esošo metāla palodzi un izveidojot 350 mm platu koka plauktu ar toni balti beicēta ozolkoka imitācija, palodzes - plaukta gabarītus nepieciešams pirms pasūtīšanas un montāžas precizēt visu objektā uz vietas.</t>
  </si>
  <si>
    <t>Virsdrēbju pakaramais (stiprināms pie sienas, 600x100 mm, paredzēt ar izturīgiem āķiem)</t>
  </si>
  <si>
    <t xml:space="preserve">Paredzēt montēt pie WC sienas virsdrēbju pakaramo, ar metāliskiem āķiem, nodrošinot sistēmas noturību. Pirms montāžas nepieciešams saskaņot toni, materiālu un izvietojumu. </t>
  </si>
  <si>
    <t>Ieejas durvis D3 telpā Nr. 001-75 (ievērtēt www.apeirons.lv, www.videspieejamiba.lv prasības, aprīkot ar rokturiem no abām pusēm, aprīkot ar speciālo inval. zīmi 1.60 m h no ārpuses)</t>
  </si>
  <si>
    <t>Izlietne ar atbalsta margām 750 mm</t>
  </si>
  <si>
    <t>Tualetes pods ar roku balstiem</t>
  </si>
  <si>
    <t>Spogulis ar vertikāli regulējamu leņķu pozīciju</t>
  </si>
  <si>
    <t>LED apgaismojums piekārtajos griestos</t>
  </si>
  <si>
    <t>Visu aprīkojumu veikt saskaņā ar LVS -15 standartu, www.apeirons.lv</t>
  </si>
  <si>
    <t xml:space="preserve">Visu informāciju par elektroapgādes un ūdensapgādes, apkures risinājumiem plānotajā telpā skatīt atbilstošajās sadaļās. Tabulā uzrādīti principiālie apjomi, bez skrūvju, leņķu un citu mazo detaļu uzskaitījuma. Nepieciešams visus apjomus pirms plānoto darbu uzsākšansas precizēt dabā. Atbilstoši individuāliem elementiem nepieciešams izstrādāt detalizētus rasējumus, nodrošinot sistēmas noturību. Visus elementus savsarpēji saskaņot un veikt kvalitatīvu montāžu objektā, ievērojot visas drošības un tehniskās prasības. Viss uzskaitītais iekštelpu aprīkojums uzrādīts kā piemērs un iespējams izbūves procesā mainīt pret ekvivalentiem materiāliem, visu saskaņojot ar pasūtītājiem un autoriem autoruzraudzības kārtībā. </t>
  </si>
  <si>
    <t>MĒBEĻU UN ELEMENTU APRĪKOJUMA SPECIFIKĀCIJA MĀKSLAS TERAPIJAS STUDIJAI</t>
  </si>
  <si>
    <r>
      <rPr>
        <sz val="10"/>
        <color theme="1"/>
        <rFont val="Arial Narrow"/>
        <family val="2"/>
      </rPr>
      <t>17</t>
    </r>
    <r>
      <rPr>
        <sz val="11"/>
        <color theme="1"/>
        <rFont val="Calibri"/>
        <family val="2"/>
        <charset val="186"/>
        <scheme val="minor"/>
      </rPr>
      <t xml:space="preserve"> /</t>
    </r>
    <r>
      <rPr>
        <sz val="10"/>
        <color rgb="FFFF0000"/>
        <rFont val="Arial Narrow"/>
        <family val="2"/>
      </rPr>
      <t xml:space="preserve"> </t>
    </r>
    <r>
      <rPr>
        <b/>
        <sz val="10"/>
        <color rgb="FF860000"/>
        <rFont val="Arial Narrow"/>
        <family val="2"/>
      </rPr>
      <t>GL4</t>
    </r>
  </si>
  <si>
    <r>
      <rPr>
        <sz val="10"/>
        <color theme="1"/>
        <rFont val="Arial Narrow"/>
        <family val="2"/>
      </rPr>
      <t xml:space="preserve">18 </t>
    </r>
    <r>
      <rPr>
        <sz val="11"/>
        <color theme="1"/>
        <rFont val="Calibri"/>
        <family val="2"/>
        <charset val="186"/>
        <scheme val="minor"/>
      </rPr>
      <t>/</t>
    </r>
    <r>
      <rPr>
        <sz val="10"/>
        <color rgb="FFFF0000"/>
        <rFont val="Arial Narrow"/>
        <family val="2"/>
      </rPr>
      <t xml:space="preserve"> </t>
    </r>
    <r>
      <rPr>
        <b/>
        <sz val="10"/>
        <color rgb="FF860000"/>
        <rFont val="Arial Narrow"/>
        <family val="2"/>
      </rPr>
      <t>AK1</t>
    </r>
  </si>
  <si>
    <r>
      <t>20 /</t>
    </r>
    <r>
      <rPr>
        <b/>
        <sz val="10"/>
        <color rgb="FF860000"/>
        <rFont val="Arial Narrow"/>
        <family val="2"/>
      </rPr>
      <t xml:space="preserve"> PL1</t>
    </r>
  </si>
  <si>
    <r>
      <t xml:space="preserve">24 / </t>
    </r>
    <r>
      <rPr>
        <b/>
        <sz val="10"/>
        <color theme="4" tint="-0.249977111117893"/>
        <rFont val="Arial Narrow"/>
        <family val="2"/>
      </rPr>
      <t>R1</t>
    </r>
  </si>
  <si>
    <r>
      <t xml:space="preserve">25 / </t>
    </r>
    <r>
      <rPr>
        <b/>
        <sz val="10"/>
        <color theme="4" tint="-0.249977111117893"/>
        <rFont val="Arial Narrow"/>
        <family val="2"/>
      </rPr>
      <t>R2</t>
    </r>
  </si>
  <si>
    <r>
      <t xml:space="preserve">26 / </t>
    </r>
    <r>
      <rPr>
        <b/>
        <sz val="10"/>
        <color theme="4" tint="-0.249977111117893"/>
        <rFont val="Arial Narrow"/>
        <family val="2"/>
      </rPr>
      <t>R3</t>
    </r>
  </si>
  <si>
    <t>Brīvi pārvietojam galds (diam. 600 mm)</t>
  </si>
  <si>
    <t xml:space="preserve"> Pirms pasūtīšanas precizēt visu objektā uz vietas.Toni un faktūru saskaņot ar citiem elementiem iekštelpā, plānots novietot atpūtas zonā pie trīs kubkrēsliem.</t>
  </si>
  <si>
    <t xml:space="preserve">Atlokāms galds no vertikālās sienas </t>
  </si>
  <si>
    <t>Krēsls (brīvi pārvietojams, salokāms)</t>
  </si>
  <si>
    <t>Skapis ar bīdāmām trieciennoturīgām spoguļstikla durvīm (950x600x2100 mm)</t>
  </si>
  <si>
    <t xml:space="preserve">Paredzēti krēsli pie GL2 atlokāmajiem galdiem. Provizoriski paredzēt tos novietot skaptī PS4. </t>
  </si>
  <si>
    <t>LED līnijveida apgaismojuma lenta skapim (PS4)</t>
  </si>
  <si>
    <t>2.85 tek. m</t>
  </si>
  <si>
    <t xml:space="preserve">Paredzēt montēt skapja augšējā daļā, lai nodrošinātu uz sensora principa apgaismojumu skapja plauktiem. </t>
  </si>
  <si>
    <t>Metāla, brīvi pārvietojami plaukti uz riteņiem (IKEA vai ekvialents ražotājs, tonis balts metāla daļām, visrpusē slēgta virsma no līmētā koka, RASKOG vai ekvivalents modelis).</t>
  </si>
  <si>
    <t>Brīvi pārvietojami plauktiņi uz riteņiem - ratiņi (IKEA, RASOG vai ekvivalents modelis)</t>
  </si>
  <si>
    <t>tek. m</t>
  </si>
  <si>
    <t>Divpusējās aizsargcaurules esošajai lietus ūdens sistēmai</t>
  </si>
  <si>
    <t>Paredzēt montēt esošajiem LK tīkliem, skatīt TS-L-2 lapu. Pirms montāžas nepieciešams visu precizēt dabā.</t>
  </si>
  <si>
    <t>Jaunas siltās grīdas izbūve, dekoratīvo flīžu montāža (mezgls G1, AR-3 lapā)</t>
  </si>
  <si>
    <t>jaunu griestu montāža</t>
  </si>
  <si>
    <r>
      <t xml:space="preserve">Piekārtie  griesti / </t>
    </r>
    <r>
      <rPr>
        <i/>
        <sz val="10"/>
        <color rgb="FF860000"/>
        <rFont val="Arial Narrow"/>
        <family val="2"/>
        <charset val="186"/>
      </rPr>
      <t xml:space="preserve">Armstrong </t>
    </r>
    <r>
      <rPr>
        <sz val="10"/>
        <color rgb="FF860000"/>
        <rFont val="Arial Narrow"/>
        <family val="2"/>
        <charset val="186"/>
      </rPr>
      <t>vai ekvivalents materiāls</t>
    </r>
  </si>
  <si>
    <t>Ārsienas siltināšana (100 mm, λ ≤ 0.036 W/(m2/K)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</si>
</sst>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sz val="10"/>
      <color theme="1"/>
      <name val="Arial Narrow"/>
      <family val="2"/>
      <charset val="186"/>
    </font>
    <font>
      <b/>
      <sz val="10"/>
      <color theme="1"/>
      <name val="Arial Narrow"/>
      <family val="2"/>
    </font>
    <font>
      <sz val="10"/>
      <color theme="1"/>
      <name val="Arial Narrow"/>
      <family val="2"/>
    </font>
    <font>
      <vertAlign val="superscript"/>
      <sz val="10"/>
      <color theme="1"/>
      <name val="Arial Narrow"/>
      <family val="2"/>
    </font>
    <font>
      <b/>
      <sz val="11"/>
      <name val="Arial Narrow"/>
      <family val="2"/>
    </font>
    <font>
      <b/>
      <sz val="11"/>
      <color theme="1"/>
      <name val="Arial Narrow"/>
      <family val="2"/>
      <charset val="186"/>
    </font>
    <font>
      <sz val="10"/>
      <name val="Arial Narrow"/>
      <family val="2"/>
      <charset val="186"/>
    </font>
    <font>
      <sz val="8"/>
      <name val="Calibri"/>
      <family val="2"/>
      <charset val="186"/>
      <scheme val="minor"/>
    </font>
    <font>
      <sz val="10"/>
      <color rgb="FFFF0000"/>
      <name val="Arial Narrow"/>
      <family val="2"/>
    </font>
    <font>
      <vertAlign val="superscript"/>
      <sz val="10"/>
      <color theme="1"/>
      <name val="Arial Narrow"/>
      <family val="2"/>
      <charset val="186"/>
    </font>
    <font>
      <b/>
      <sz val="10"/>
      <color rgb="FF860000"/>
      <name val="Arial Narrow"/>
      <family val="2"/>
    </font>
    <font>
      <sz val="10"/>
      <color rgb="FFFF0000"/>
      <name val="Arial Narrow"/>
      <family val="2"/>
      <charset val="186"/>
    </font>
    <font>
      <b/>
      <sz val="10"/>
      <name val="Arial Narrow"/>
      <family val="2"/>
    </font>
    <font>
      <vertAlign val="superscript"/>
      <sz val="10"/>
      <name val="Arial Narrow"/>
      <family val="2"/>
    </font>
    <font>
      <sz val="10"/>
      <name val="Arial Narrow"/>
      <family val="2"/>
    </font>
    <font>
      <b/>
      <sz val="10"/>
      <name val="Arial Narrow"/>
      <family val="2"/>
      <charset val="186"/>
    </font>
    <font>
      <b/>
      <sz val="11"/>
      <name val="Arial Narrow"/>
      <family val="2"/>
      <charset val="186"/>
    </font>
    <font>
      <b/>
      <sz val="10"/>
      <color theme="4" tint="-0.249977111117893"/>
      <name val="Arial Narrow"/>
      <family val="2"/>
    </font>
    <font>
      <sz val="10"/>
      <color rgb="FF860000"/>
      <name val="Arial Narrow"/>
      <family val="2"/>
      <charset val="186"/>
    </font>
    <font>
      <sz val="10"/>
      <color rgb="FF860000"/>
      <name val="Arial Narrow"/>
      <family val="2"/>
    </font>
    <font>
      <i/>
      <sz val="10"/>
      <color rgb="FF860000"/>
      <name val="Arial Narrow"/>
      <family val="2"/>
      <charset val="186"/>
    </font>
  </fonts>
  <fills count="2">
    <fill>
      <patternFill patternType="none"/>
    </fill>
    <fill>
      <patternFill patternType="gray125"/>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Up="1" diagonalDown="1">
      <left style="thin">
        <color indexed="64"/>
      </left>
      <right style="thin">
        <color indexed="64"/>
      </right>
      <top style="thin">
        <color indexed="64"/>
      </top>
      <bottom style="thin">
        <color indexed="64"/>
      </bottom>
      <diagonal style="thin">
        <color theme="0" tint="-0.34998626667073579"/>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diagonalUp="1" diagonalDown="1">
      <left style="thin">
        <color indexed="64"/>
      </left>
      <right style="thin">
        <color indexed="64"/>
      </right>
      <top style="medium">
        <color indexed="64"/>
      </top>
      <bottom style="thin">
        <color indexed="64"/>
      </bottom>
      <diagonal style="thin">
        <color theme="0" tint="-0.34998626667073579"/>
      </diagonal>
    </border>
    <border diagonalUp="1" diagonalDown="1">
      <left style="thin">
        <color indexed="64"/>
      </left>
      <right style="thin">
        <color indexed="64"/>
      </right>
      <top/>
      <bottom style="thin">
        <color indexed="64"/>
      </bottom>
      <diagonal style="thin">
        <color theme="0" tint="-0.34998626667073579"/>
      </diagonal>
    </border>
    <border>
      <left/>
      <right style="medium">
        <color indexed="64"/>
      </right>
      <top/>
      <bottom/>
      <diagonal/>
    </border>
    <border diagonalUp="1" diagonalDown="1">
      <left style="thin">
        <color indexed="64"/>
      </left>
      <right style="thin">
        <color indexed="64"/>
      </right>
      <top style="thin">
        <color indexed="64"/>
      </top>
      <bottom style="medium">
        <color indexed="64"/>
      </bottom>
      <diagonal style="thin">
        <color theme="0" tint="-0.34998626667073579"/>
      </diagonal>
    </border>
    <border>
      <left style="medium">
        <color indexed="64"/>
      </left>
      <right/>
      <top/>
      <bottom/>
      <diagonal/>
    </border>
    <border diagonalUp="1" diagonalDown="1">
      <left style="thin">
        <color indexed="64"/>
      </left>
      <right style="thin">
        <color indexed="64"/>
      </right>
      <top style="thin">
        <color indexed="64"/>
      </top>
      <bottom/>
      <diagonal style="thin">
        <color theme="0" tint="-0.34998626667073579"/>
      </diagonal>
    </border>
    <border diagonalUp="1" diagonalDown="1">
      <left style="thin">
        <color indexed="64"/>
      </left>
      <right/>
      <top style="medium">
        <color indexed="64"/>
      </top>
      <bottom style="thin">
        <color indexed="64"/>
      </bottom>
      <diagonal style="thin">
        <color theme="0" tint="-0.34998626667073579"/>
      </diagonal>
    </border>
    <border diagonalUp="1" diagonalDown="1">
      <left style="thin">
        <color indexed="64"/>
      </left>
      <right/>
      <top/>
      <bottom style="thin">
        <color indexed="64"/>
      </bottom>
      <diagonal style="thin">
        <color theme="0" tint="-0.34998626667073579"/>
      </diagonal>
    </border>
    <border diagonalUp="1" diagonalDown="1">
      <left style="thin">
        <color indexed="64"/>
      </left>
      <right/>
      <top style="thin">
        <color indexed="64"/>
      </top>
      <bottom style="thin">
        <color indexed="64"/>
      </bottom>
      <diagonal style="thin">
        <color theme="0" tint="-0.34998626667073579"/>
      </diagonal>
    </border>
    <border diagonalUp="1" diagonalDown="1">
      <left style="thin">
        <color indexed="64"/>
      </left>
      <right/>
      <top style="thin">
        <color indexed="64"/>
      </top>
      <bottom style="medium">
        <color indexed="64"/>
      </bottom>
      <diagonal style="thin">
        <color theme="0" tint="-0.34998626667073579"/>
      </diagonal>
    </border>
    <border diagonalUp="1" diagonalDown="1">
      <left style="thin">
        <color indexed="64"/>
      </left>
      <right/>
      <top style="thin">
        <color indexed="64"/>
      </top>
      <bottom/>
      <diagonal style="thin">
        <color theme="0" tint="-0.34998626667073579"/>
      </diagonal>
    </border>
    <border diagonalUp="1" diagonalDown="1">
      <left style="medium">
        <color indexed="64"/>
      </left>
      <right style="thin">
        <color indexed="64"/>
      </right>
      <top style="medium">
        <color indexed="64"/>
      </top>
      <bottom style="thin">
        <color indexed="64"/>
      </bottom>
      <diagonal style="thin">
        <color theme="0" tint="-0.34998626667073579"/>
      </diagonal>
    </border>
    <border>
      <left style="thin">
        <color indexed="64"/>
      </left>
      <right/>
      <top style="thin">
        <color indexed="64"/>
      </top>
      <bottom style="thin">
        <color indexed="64"/>
      </bottom>
      <diagonal/>
    </border>
    <border diagonalUp="1" diagonalDown="1">
      <left style="medium">
        <color indexed="64"/>
      </left>
      <right style="thin">
        <color indexed="64"/>
      </right>
      <top style="thin">
        <color indexed="64"/>
      </top>
      <bottom style="thin">
        <color indexed="64"/>
      </bottom>
      <diagonal style="thin">
        <color theme="0" tint="-0.34998626667073579"/>
      </diagonal>
    </border>
    <border>
      <left style="medium">
        <color indexed="64"/>
      </left>
      <right style="thin">
        <color indexed="64"/>
      </right>
      <top/>
      <bottom style="medium">
        <color indexed="64"/>
      </bottom>
      <diagonal/>
    </border>
    <border diagonalUp="1" diagonalDown="1">
      <left style="medium">
        <color indexed="64"/>
      </left>
      <right style="thin">
        <color indexed="64"/>
      </right>
      <top style="thin">
        <color indexed="64"/>
      </top>
      <bottom style="medium">
        <color indexed="64"/>
      </bottom>
      <diagonal style="thin">
        <color theme="0" tint="-0.34998626667073579"/>
      </diagonal>
    </border>
    <border>
      <left style="medium">
        <color indexed="64"/>
      </left>
      <right style="thin">
        <color indexed="64"/>
      </right>
      <top/>
      <bottom/>
      <diagonal/>
    </border>
    <border>
      <left style="thin">
        <color indexed="64"/>
      </left>
      <right style="medium">
        <color indexed="64"/>
      </right>
      <top/>
      <bottom/>
      <diagonal/>
    </border>
    <border diagonalUp="1" diagonalDown="1">
      <left style="thin">
        <color indexed="64"/>
      </left>
      <right style="thin">
        <color indexed="64"/>
      </right>
      <top style="medium">
        <color indexed="64"/>
      </top>
      <bottom/>
      <diagonal style="thin">
        <color theme="0" tint="-0.34998626667073579"/>
      </diagonal>
    </border>
    <border diagonalUp="1" diagonalDown="1">
      <left style="thin">
        <color indexed="64"/>
      </left>
      <right style="thin">
        <color indexed="64"/>
      </right>
      <top/>
      <bottom/>
      <diagonal style="thin">
        <color theme="0" tint="-0.34998626667073579"/>
      </diagonal>
    </border>
    <border diagonalUp="1" diagonalDown="1">
      <left style="thin">
        <color indexed="64"/>
      </left>
      <right style="thin">
        <color indexed="64"/>
      </right>
      <top/>
      <bottom style="medium">
        <color indexed="64"/>
      </bottom>
      <diagonal style="thin">
        <color theme="0" tint="-0.34998626667073579"/>
      </diagonal>
    </border>
    <border>
      <left style="thin">
        <color indexed="64"/>
      </left>
      <right/>
      <top style="thin">
        <color indexed="64"/>
      </top>
      <bottom/>
      <diagonal/>
    </border>
    <border>
      <left style="thin">
        <color indexed="64"/>
      </left>
      <right style="medium">
        <color indexed="64"/>
      </right>
      <top style="thin">
        <color indexed="64"/>
      </top>
      <bottom/>
      <diagonal/>
    </border>
    <border diagonalUp="1" diagonalDown="1">
      <left style="thin">
        <color indexed="64"/>
      </left>
      <right style="medium">
        <color indexed="64"/>
      </right>
      <top style="medium">
        <color indexed="64"/>
      </top>
      <bottom style="thin">
        <color indexed="64"/>
      </bottom>
      <diagonal style="thin">
        <color theme="0" tint="-0.34998626667073579"/>
      </diagonal>
    </border>
    <border diagonalUp="1" diagonalDown="1">
      <left style="thin">
        <color indexed="64"/>
      </left>
      <right style="medium">
        <color indexed="64"/>
      </right>
      <top style="thin">
        <color indexed="64"/>
      </top>
      <bottom style="thin">
        <color indexed="64"/>
      </bottom>
      <diagonal style="thin">
        <color theme="0" tint="-0.34998626667073579"/>
      </diagonal>
    </border>
    <border diagonalUp="1" diagonalDown="1">
      <left style="thin">
        <color indexed="64"/>
      </left>
      <right style="medium">
        <color indexed="64"/>
      </right>
      <top style="thin">
        <color indexed="64"/>
      </top>
      <bottom style="medium">
        <color indexed="64"/>
      </bottom>
      <diagonal style="thin">
        <color theme="0" tint="-0.34998626667073579"/>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diagonalUp="1" diagonalDown="1">
      <left style="thin">
        <color indexed="64"/>
      </left>
      <right style="medium">
        <color indexed="64"/>
      </right>
      <top/>
      <bottom style="thin">
        <color indexed="64"/>
      </bottom>
      <diagonal style="thin">
        <color theme="0" tint="-0.34998626667073579"/>
      </diagonal>
    </border>
    <border diagonalUp="1" diagonalDown="1">
      <left style="thin">
        <color indexed="64"/>
      </left>
      <right style="medium">
        <color indexed="64"/>
      </right>
      <top style="thin">
        <color indexed="64"/>
      </top>
      <bottom/>
      <diagonal style="thin">
        <color theme="0" tint="-0.34998626667073579"/>
      </diagonal>
    </border>
    <border diagonalUp="1" diagonalDown="1">
      <left style="medium">
        <color indexed="64"/>
      </left>
      <right style="thin">
        <color indexed="64"/>
      </right>
      <top style="thin">
        <color indexed="64"/>
      </top>
      <bottom/>
      <diagonal style="thin">
        <color theme="0" tint="-0.34998626667073579"/>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1">
    <xf numFmtId="0" fontId="0" fillId="0" borderId="0"/>
  </cellStyleXfs>
  <cellXfs count="156">
    <xf numFmtId="0" fontId="0" fillId="0" borderId="0" xfId="0"/>
    <xf numFmtId="0" fontId="3" fillId="0" borderId="1" xfId="0" applyFont="1" applyBorder="1" applyAlignment="1">
      <alignment horizontal="center" vertical="center" wrapText="1"/>
    </xf>
    <xf numFmtId="0" fontId="3" fillId="0" borderId="5" xfId="0" applyFont="1" applyBorder="1" applyAlignment="1">
      <alignment horizontal="center" vertical="center"/>
    </xf>
    <xf numFmtId="1" fontId="3" fillId="0" borderId="1" xfId="0" applyNumberFormat="1" applyFont="1" applyBorder="1" applyAlignment="1">
      <alignment horizontal="center" vertical="center" wrapText="1"/>
    </xf>
    <xf numFmtId="0" fontId="3" fillId="0" borderId="1" xfId="0" applyFont="1" applyBorder="1" applyAlignment="1">
      <alignment horizontal="left" vertical="center"/>
    </xf>
    <xf numFmtId="0" fontId="7" fillId="0" borderId="7" xfId="0" applyFont="1" applyBorder="1" applyAlignment="1">
      <alignment horizontal="center" vertical="center" wrapText="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9" fillId="0" borderId="19" xfId="0" applyFont="1" applyBorder="1" applyAlignment="1">
      <alignment horizontal="center" vertical="center"/>
    </xf>
    <xf numFmtId="0" fontId="3" fillId="0" borderId="1" xfId="0" applyFont="1" applyBorder="1" applyAlignment="1">
      <alignment horizontal="center" vertical="center"/>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9" fillId="0" borderId="26" xfId="0" applyFont="1" applyBorder="1" applyAlignment="1">
      <alignment horizontal="center" vertical="center"/>
    </xf>
    <xf numFmtId="0" fontId="9" fillId="0" borderId="28" xfId="0" applyFont="1" applyBorder="1" applyAlignment="1">
      <alignment horizontal="center" vertical="center"/>
    </xf>
    <xf numFmtId="0" fontId="9" fillId="0" borderId="27" xfId="0" applyFont="1" applyBorder="1" applyAlignment="1">
      <alignment horizontal="center" vertical="center"/>
    </xf>
    <xf numFmtId="0" fontId="9" fillId="0" borderId="29" xfId="0" applyFont="1" applyBorder="1" applyAlignment="1">
      <alignment horizontal="center" vertical="center"/>
    </xf>
    <xf numFmtId="0" fontId="9" fillId="0" borderId="31" xfId="0" applyFont="1" applyBorder="1" applyAlignment="1">
      <alignment horizontal="center" vertical="center"/>
    </xf>
    <xf numFmtId="0" fontId="9" fillId="0" borderId="33" xfId="0" applyFont="1" applyBorder="1" applyAlignment="1">
      <alignment horizontal="center" vertical="center"/>
    </xf>
    <xf numFmtId="0" fontId="3" fillId="0" borderId="7" xfId="0" applyFont="1" applyBorder="1" applyAlignment="1">
      <alignment horizontal="left" vertical="center"/>
    </xf>
    <xf numFmtId="0" fontId="9" fillId="0" borderId="18" xfId="0" applyFont="1" applyBorder="1" applyAlignment="1">
      <alignment horizontal="center" vertical="center"/>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3" fillId="0" borderId="1" xfId="0" applyFont="1" applyBorder="1" applyAlignment="1">
      <alignment horizontal="left" vertical="center" wrapText="1"/>
    </xf>
    <xf numFmtId="2" fontId="9" fillId="0" borderId="1" xfId="0" applyNumberFormat="1" applyFont="1" applyBorder="1" applyAlignment="1">
      <alignment horizontal="center" vertical="center"/>
    </xf>
    <xf numFmtId="2" fontId="9" fillId="0" borderId="5" xfId="0" applyNumberFormat="1" applyFont="1" applyBorder="1" applyAlignment="1">
      <alignment horizontal="center" vertical="center"/>
    </xf>
    <xf numFmtId="0" fontId="7" fillId="0" borderId="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9" xfId="0" applyFont="1" applyBorder="1" applyAlignment="1">
      <alignment horizontal="center" vertical="center"/>
    </xf>
    <xf numFmtId="0" fontId="15" fillId="0" borderId="10" xfId="0" applyFont="1" applyBorder="1" applyAlignment="1">
      <alignment horizontal="left" vertical="center" wrapText="1"/>
    </xf>
    <xf numFmtId="0" fontId="15" fillId="0" borderId="11" xfId="0" applyFont="1" applyBorder="1" applyAlignment="1">
      <alignment horizontal="center" vertical="center"/>
    </xf>
    <xf numFmtId="0" fontId="15" fillId="0" borderId="1" xfId="0" applyFont="1" applyBorder="1" applyAlignment="1">
      <alignment horizontal="left" vertical="center" wrapText="1"/>
    </xf>
    <xf numFmtId="0" fontId="15" fillId="0" borderId="1"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left" vertical="center" wrapText="1"/>
    </xf>
    <xf numFmtId="0" fontId="15" fillId="0" borderId="16" xfId="0" applyFont="1" applyBorder="1" applyAlignment="1">
      <alignment horizontal="center" vertical="center"/>
    </xf>
    <xf numFmtId="0" fontId="15" fillId="0" borderId="7" xfId="0" applyFont="1" applyBorder="1" applyAlignment="1">
      <alignment horizontal="center" vertical="center"/>
    </xf>
    <xf numFmtId="0" fontId="15" fillId="0" borderId="3" xfId="0" applyFont="1" applyBorder="1" applyAlignment="1">
      <alignment horizontal="left" vertical="center" wrapText="1"/>
    </xf>
    <xf numFmtId="0" fontId="15" fillId="0" borderId="17" xfId="0" applyFont="1" applyBorder="1" applyAlignment="1">
      <alignment horizontal="center" vertical="center"/>
    </xf>
    <xf numFmtId="0" fontId="9" fillId="0" borderId="41" xfId="0" applyFont="1" applyBorder="1" applyAlignment="1">
      <alignment horizontal="center" vertical="center"/>
    </xf>
    <xf numFmtId="0" fontId="9" fillId="0" borderId="42" xfId="0" applyFont="1" applyBorder="1" applyAlignment="1">
      <alignment horizontal="center" vertical="center"/>
    </xf>
    <xf numFmtId="0" fontId="15" fillId="0" borderId="32" xfId="0" applyFont="1" applyBorder="1" applyAlignment="1">
      <alignment horizontal="center" vertical="center"/>
    </xf>
    <xf numFmtId="0" fontId="9" fillId="0" borderId="43" xfId="0" applyFont="1" applyBorder="1" applyAlignment="1">
      <alignment horizontal="center" vertical="center"/>
    </xf>
    <xf numFmtId="0" fontId="15" fillId="0" borderId="44" xfId="0" applyFont="1" applyBorder="1" applyAlignment="1">
      <alignment horizontal="center" vertical="center"/>
    </xf>
    <xf numFmtId="0" fontId="15" fillId="0" borderId="2" xfId="0" applyFont="1" applyBorder="1" applyAlignment="1">
      <alignment horizontal="left" vertical="center" wrapText="1"/>
    </xf>
    <xf numFmtId="2" fontId="15" fillId="0" borderId="10" xfId="0" applyNumberFormat="1" applyFont="1" applyBorder="1" applyAlignment="1">
      <alignment horizontal="center" vertical="center"/>
    </xf>
    <xf numFmtId="2" fontId="15" fillId="0" borderId="1" xfId="0" applyNumberFormat="1" applyFont="1" applyBorder="1" applyAlignment="1">
      <alignment horizontal="center" vertical="center"/>
    </xf>
    <xf numFmtId="0" fontId="15" fillId="0" borderId="1" xfId="0" applyFont="1" applyBorder="1" applyAlignment="1">
      <alignment horizontal="center" vertical="center"/>
    </xf>
    <xf numFmtId="0" fontId="9" fillId="0" borderId="46" xfId="0" applyFont="1" applyBorder="1" applyAlignment="1">
      <alignment horizontal="center" vertical="center"/>
    </xf>
    <xf numFmtId="0" fontId="9" fillId="0" borderId="47" xfId="0" applyFont="1" applyBorder="1" applyAlignment="1">
      <alignment horizontal="center" vertical="center"/>
    </xf>
    <xf numFmtId="1" fontId="15" fillId="0" borderId="2" xfId="0" applyNumberFormat="1" applyFont="1" applyBorder="1" applyAlignment="1">
      <alignment horizontal="center" vertical="center"/>
    </xf>
    <xf numFmtId="2" fontId="15" fillId="0" borderId="11" xfId="0" applyNumberFormat="1" applyFont="1" applyBorder="1" applyAlignment="1">
      <alignment horizontal="center" vertical="center"/>
    </xf>
    <xf numFmtId="1" fontId="15" fillId="0" borderId="10" xfId="0" applyNumberFormat="1" applyFont="1" applyBorder="1" applyAlignment="1">
      <alignment horizontal="center" vertical="center"/>
    </xf>
    <xf numFmtId="1" fontId="15" fillId="0" borderId="1" xfId="0" applyNumberFormat="1" applyFont="1" applyBorder="1" applyAlignment="1">
      <alignment horizontal="center" vertical="center"/>
    </xf>
    <xf numFmtId="0" fontId="9" fillId="0" borderId="48" xfId="0" applyFont="1" applyBorder="1" applyAlignment="1">
      <alignment horizontal="center" vertical="center"/>
    </xf>
    <xf numFmtId="0" fontId="7" fillId="0" borderId="45" xfId="0" applyFont="1" applyBorder="1" applyAlignment="1">
      <alignment horizontal="center" vertical="center" wrapText="1"/>
    </xf>
    <xf numFmtId="0" fontId="7" fillId="0" borderId="49" xfId="0" applyFont="1" applyBorder="1" applyAlignment="1">
      <alignment horizontal="center" vertical="center" wrapText="1"/>
    </xf>
    <xf numFmtId="0" fontId="15" fillId="0" borderId="30" xfId="0" applyFont="1" applyBorder="1" applyAlignment="1">
      <alignment horizontal="center" vertical="center"/>
    </xf>
    <xf numFmtId="0" fontId="15" fillId="0" borderId="39" xfId="0" applyFont="1" applyBorder="1" applyAlignment="1">
      <alignment horizontal="center" vertical="center"/>
    </xf>
    <xf numFmtId="0" fontId="7" fillId="0" borderId="1" xfId="0" applyFont="1" applyBorder="1" applyAlignment="1">
      <alignment horizontal="center" vertical="center"/>
    </xf>
    <xf numFmtId="0" fontId="7" fillId="0" borderId="10" xfId="0" applyFont="1" applyBorder="1" applyAlignment="1">
      <alignment horizontal="center" vertical="center"/>
    </xf>
    <xf numFmtId="0" fontId="7" fillId="0" borderId="7" xfId="0" applyFont="1" applyBorder="1" applyAlignment="1">
      <alignment horizontal="center" vertical="center"/>
    </xf>
    <xf numFmtId="0" fontId="1" fillId="0" borderId="1" xfId="0" applyFont="1" applyBorder="1" applyAlignment="1">
      <alignment horizontal="center" vertical="center"/>
    </xf>
    <xf numFmtId="0" fontId="7" fillId="0" borderId="1" xfId="0" applyFont="1" applyBorder="1" applyAlignment="1">
      <alignment horizontal="left" vertical="center"/>
    </xf>
    <xf numFmtId="0" fontId="7" fillId="0" borderId="1" xfId="0" applyFont="1" applyBorder="1" applyAlignment="1">
      <alignment horizontal="left" vertical="center" wrapText="1"/>
    </xf>
    <xf numFmtId="0" fontId="7" fillId="0" borderId="11" xfId="0" applyFont="1" applyBorder="1" applyAlignment="1">
      <alignment horizontal="center" vertical="center"/>
    </xf>
    <xf numFmtId="0" fontId="7" fillId="0" borderId="4" xfId="0" applyFont="1" applyBorder="1" applyAlignment="1">
      <alignment horizontal="center" vertical="center"/>
    </xf>
    <xf numFmtId="0" fontId="7" fillId="0" borderId="17" xfId="0" applyFont="1" applyBorder="1" applyAlignment="1">
      <alignment horizontal="center" vertical="center"/>
    </xf>
    <xf numFmtId="0" fontId="7" fillId="0" borderId="4" xfId="0" applyFont="1" applyBorder="1" applyAlignment="1">
      <alignment horizontal="left" vertical="center" wrapText="1"/>
    </xf>
    <xf numFmtId="0" fontId="9" fillId="0" borderId="11" xfId="0" applyFont="1" applyBorder="1" applyAlignment="1">
      <alignment horizontal="center" vertical="center"/>
    </xf>
    <xf numFmtId="0" fontId="1" fillId="0" borderId="1" xfId="0" applyFont="1" applyBorder="1" applyAlignment="1">
      <alignment horizontal="left" vertical="center" wrapText="1"/>
    </xf>
    <xf numFmtId="0" fontId="7" fillId="0" borderId="44" xfId="0" applyFont="1" applyBorder="1" applyAlignment="1">
      <alignment horizontal="center" vertical="center"/>
    </xf>
    <xf numFmtId="0" fontId="7" fillId="0" borderId="6" xfId="0" applyFont="1" applyBorder="1" applyAlignment="1">
      <alignment horizontal="center" vertical="center"/>
    </xf>
    <xf numFmtId="0" fontId="7" fillId="0" borderId="10" xfId="0" applyFont="1" applyBorder="1" applyAlignment="1">
      <alignment horizontal="left" vertical="center"/>
    </xf>
    <xf numFmtId="0" fontId="7" fillId="0" borderId="7" xfId="0" applyFont="1" applyBorder="1" applyAlignment="1">
      <alignment horizontal="left" vertical="center"/>
    </xf>
    <xf numFmtId="0" fontId="9" fillId="0" borderId="1" xfId="0" applyFont="1" applyBorder="1" applyAlignment="1">
      <alignment horizontal="center" vertical="center"/>
    </xf>
    <xf numFmtId="0" fontId="5"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1" xfId="0" applyFont="1" applyBorder="1" applyAlignment="1">
      <alignment horizontal="center" vertical="center" textRotation="90"/>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13" fillId="0" borderId="50" xfId="0" applyFont="1" applyBorder="1" applyAlignment="1">
      <alignment horizontal="center" vertical="center"/>
    </xf>
    <xf numFmtId="0" fontId="13" fillId="0" borderId="10" xfId="0" applyFont="1" applyBorder="1" applyAlignment="1">
      <alignment horizontal="center"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9" fillId="0" borderId="38" xfId="0" applyFont="1" applyBorder="1" applyAlignment="1">
      <alignment horizontal="center" vertical="center"/>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40" xfId="0" applyFont="1" applyBorder="1" applyAlignment="1">
      <alignment horizontal="left" vertical="center" wrapText="1"/>
    </xf>
    <xf numFmtId="0" fontId="7" fillId="0" borderId="8" xfId="0" applyFont="1" applyBorder="1" applyAlignment="1">
      <alignment horizontal="left" vertical="center" wrapText="1"/>
    </xf>
    <xf numFmtId="0" fontId="13" fillId="0" borderId="22" xfId="0" applyFont="1" applyBorder="1" applyAlignment="1">
      <alignment horizontal="left" vertical="center" wrapText="1"/>
    </xf>
    <xf numFmtId="0" fontId="13" fillId="0" borderId="0" xfId="0" applyFont="1" applyAlignment="1">
      <alignment horizontal="left" vertical="center" wrapText="1"/>
    </xf>
    <xf numFmtId="0" fontId="13" fillId="0" borderId="20" xfId="0" applyFont="1" applyBorder="1" applyAlignment="1">
      <alignment horizontal="left" vertical="center" wrapText="1"/>
    </xf>
    <xf numFmtId="0" fontId="6" fillId="0" borderId="0" xfId="0" applyFont="1" applyAlignment="1">
      <alignment horizontal="center" vertical="center"/>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7" fillId="0" borderId="10" xfId="0" applyFont="1" applyBorder="1" applyAlignment="1">
      <alignment horizontal="center" vertical="center" textRotation="90"/>
    </xf>
    <xf numFmtId="0" fontId="7" fillId="0" borderId="1" xfId="0" applyFont="1" applyBorder="1" applyAlignment="1">
      <alignment horizontal="center" vertical="center" textRotation="90"/>
    </xf>
    <xf numFmtId="0" fontId="7" fillId="0" borderId="7" xfId="0" applyFont="1" applyBorder="1" applyAlignment="1">
      <alignment horizontal="center" vertical="center" textRotation="90"/>
    </xf>
    <xf numFmtId="0" fontId="13" fillId="0" borderId="13"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8" xfId="0" applyFont="1" applyBorder="1" applyAlignment="1">
      <alignment horizontal="center" vertical="center"/>
    </xf>
    <xf numFmtId="2" fontId="7" fillId="0" borderId="10"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xf numFmtId="2" fontId="7" fillId="0" borderId="2"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2" fontId="7" fillId="0" borderId="14" xfId="0" applyNumberFormat="1" applyFont="1" applyBorder="1" applyAlignment="1">
      <alignment horizontal="center" vertical="center" wrapText="1"/>
    </xf>
    <xf numFmtId="0" fontId="7" fillId="0" borderId="1" xfId="0" applyFont="1" applyBorder="1" applyAlignment="1">
      <alignment horizontal="left" vertical="center" wrapText="1"/>
    </xf>
    <xf numFmtId="0" fontId="17" fillId="0" borderId="0" xfId="0" applyFont="1" applyAlignment="1">
      <alignment horizontal="center" vertical="center"/>
    </xf>
    <xf numFmtId="0" fontId="16" fillId="0" borderId="10" xfId="0" applyFont="1" applyBorder="1" applyAlignment="1">
      <alignment horizontal="center" vertical="center"/>
    </xf>
    <xf numFmtId="0" fontId="7" fillId="0" borderId="7" xfId="0" applyFont="1" applyBorder="1" applyAlignment="1">
      <alignment horizontal="center" vertical="center" wrapText="1"/>
    </xf>
    <xf numFmtId="0" fontId="1" fillId="0" borderId="1" xfId="0" applyFont="1" applyBorder="1" applyAlignment="1">
      <alignment horizontal="left" vertical="center" wrapText="1"/>
    </xf>
    <xf numFmtId="0" fontId="16" fillId="0" borderId="34" xfId="0" applyFont="1" applyBorder="1" applyAlignment="1">
      <alignment horizontal="left" vertical="center" wrapText="1"/>
    </xf>
    <xf numFmtId="0" fontId="16" fillId="0" borderId="4" xfId="0" applyFont="1" applyBorder="1" applyAlignment="1">
      <alignment horizontal="left" vertical="center" wrapText="1"/>
    </xf>
    <xf numFmtId="0" fontId="16" fillId="0" borderId="35" xfId="0" applyFont="1" applyBorder="1" applyAlignment="1">
      <alignment horizontal="left" vertical="center" wrapText="1"/>
    </xf>
    <xf numFmtId="0" fontId="7" fillId="0" borderId="10" xfId="0" applyFont="1" applyBorder="1" applyAlignment="1">
      <alignment horizontal="left" vertical="center" wrapText="1"/>
    </xf>
    <xf numFmtId="0" fontId="15" fillId="0" borderId="1" xfId="0" applyFont="1" applyBorder="1" applyAlignment="1">
      <alignment horizontal="left" vertical="center" wrapText="1"/>
    </xf>
    <xf numFmtId="0" fontId="12" fillId="0" borderId="1" xfId="0" applyFont="1" applyBorder="1" applyAlignment="1">
      <alignment horizontal="left" vertical="center" wrapText="1"/>
    </xf>
    <xf numFmtId="0" fontId="7" fillId="0" borderId="7" xfId="0" applyFont="1" applyBorder="1" applyAlignment="1">
      <alignment horizontal="left" vertical="center" wrapText="1"/>
    </xf>
    <xf numFmtId="0" fontId="13" fillId="0" borderId="11" xfId="0" applyFont="1" applyBorder="1" applyAlignment="1">
      <alignment horizontal="left" vertical="center" wrapText="1"/>
    </xf>
    <xf numFmtId="0" fontId="13" fillId="0" borderId="1" xfId="0" applyFont="1" applyBorder="1" applyAlignment="1">
      <alignment horizontal="left" vertical="center" wrapText="1"/>
    </xf>
    <xf numFmtId="0" fontId="7" fillId="0" borderId="51" xfId="0" applyFont="1" applyBorder="1" applyAlignment="1">
      <alignment horizontal="left" vertical="center" wrapText="1"/>
    </xf>
    <xf numFmtId="0" fontId="7" fillId="0" borderId="20" xfId="0" applyFont="1" applyBorder="1" applyAlignment="1">
      <alignment horizontal="left" vertical="center" wrapText="1"/>
    </xf>
    <xf numFmtId="0" fontId="7" fillId="0" borderId="52" xfId="0" applyFont="1" applyBorder="1" applyAlignment="1">
      <alignment horizontal="left"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0" xfId="0" applyFont="1" applyBorder="1" applyAlignment="1">
      <alignment horizontal="center" vertical="center"/>
    </xf>
    <xf numFmtId="0" fontId="1" fillId="0" borderId="1" xfId="0" applyFont="1" applyBorder="1" applyAlignment="1">
      <alignment horizontal="center" vertical="center"/>
    </xf>
    <xf numFmtId="0" fontId="2"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3" fillId="0" borderId="15" xfId="0" applyFont="1" applyBorder="1" applyAlignment="1">
      <alignment horizontal="left" vertical="center" wrapText="1"/>
    </xf>
    <xf numFmtId="0" fontId="1" fillId="0" borderId="15" xfId="0" applyFont="1" applyBorder="1" applyAlignment="1">
      <alignment horizontal="left" vertical="center" wrapText="1"/>
    </xf>
    <xf numFmtId="0" fontId="1" fillId="0" borderId="8" xfId="0" applyFont="1" applyBorder="1" applyAlignment="1">
      <alignment horizontal="left" vertical="center" wrapText="1"/>
    </xf>
    <xf numFmtId="0" fontId="1" fillId="0" borderId="1" xfId="0" applyFont="1" applyBorder="1" applyAlignment="1">
      <alignment horizontal="center" vertical="center" wrapText="1"/>
    </xf>
    <xf numFmtId="0" fontId="11"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19" fillId="0" borderId="1" xfId="0" applyFont="1" applyBorder="1" applyAlignment="1">
      <alignment horizontal="center" vertical="center" wrapText="1"/>
    </xf>
    <xf numFmtId="0" fontId="20" fillId="0" borderId="7" xfId="0" applyFont="1" applyBorder="1" applyAlignment="1">
      <alignment horizontal="center" vertical="center"/>
    </xf>
    <xf numFmtId="0" fontId="19" fillId="0" borderId="14" xfId="0" applyFont="1" applyBorder="1" applyAlignment="1">
      <alignment horizontal="left" vertical="center" wrapText="1"/>
    </xf>
    <xf numFmtId="0" fontId="15" fillId="0" borderId="2" xfId="0" applyFont="1" applyBorder="1" applyAlignment="1">
      <alignment horizontal="center" vertical="center"/>
    </xf>
    <xf numFmtId="0" fontId="20" fillId="0" borderId="1" xfId="0" applyFont="1" applyBorder="1" applyAlignment="1">
      <alignment horizontal="left" vertical="center" wrapText="1"/>
    </xf>
    <xf numFmtId="2" fontId="20" fillId="0" borderId="1" xfId="0" applyNumberFormat="1" applyFont="1" applyBorder="1" applyAlignment="1">
      <alignment horizontal="center" vertical="center"/>
    </xf>
  </cellXfs>
  <cellStyles count="1">
    <cellStyle name="Parasts" xfId="0" builtinId="0"/>
  </cellStyles>
  <dxfs count="0"/>
  <tableStyles count="0" defaultTableStyle="TableStyleMedium2" defaultPivotStyle="PivotStyleLight16"/>
  <colors>
    <mruColors>
      <color rgb="FF860000"/>
      <color rgb="FFA40000"/>
      <color rgb="FF3333FF"/>
      <color rgb="FF0000CC"/>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2"/>
  <sheetViews>
    <sheetView zoomScaleNormal="100" workbookViewId="0">
      <selection activeCell="F21" sqref="F21:F22"/>
    </sheetView>
  </sheetViews>
  <sheetFormatPr defaultRowHeight="14.5" x14ac:dyDescent="0.35"/>
  <cols>
    <col min="1" max="1" width="4.453125" customWidth="1"/>
    <col min="2" max="2" width="43.453125" customWidth="1"/>
    <col min="3" max="3" width="4.81640625" customWidth="1"/>
    <col min="4" max="4" width="12.54296875" customWidth="1"/>
    <col min="5" max="5" width="9.453125" customWidth="1"/>
    <col min="6" max="6" width="53.81640625" customWidth="1"/>
  </cols>
  <sheetData>
    <row r="1" spans="1:6" x14ac:dyDescent="0.35">
      <c r="A1" s="78" t="s">
        <v>16</v>
      </c>
      <c r="B1" s="78"/>
      <c r="C1" s="78"/>
      <c r="D1" s="78"/>
      <c r="E1" s="78"/>
      <c r="F1" s="78"/>
    </row>
    <row r="2" spans="1:6" x14ac:dyDescent="0.35">
      <c r="A2" s="79" t="s">
        <v>0</v>
      </c>
      <c r="B2" s="80" t="s">
        <v>1</v>
      </c>
      <c r="C2" s="81" t="s">
        <v>7</v>
      </c>
      <c r="D2" s="82" t="s">
        <v>6</v>
      </c>
      <c r="E2" s="82" t="s">
        <v>5</v>
      </c>
      <c r="F2" s="83" t="s">
        <v>2</v>
      </c>
    </row>
    <row r="3" spans="1:6" x14ac:dyDescent="0.35">
      <c r="A3" s="79"/>
      <c r="B3" s="80"/>
      <c r="C3" s="81"/>
      <c r="D3" s="82"/>
      <c r="E3" s="82"/>
      <c r="F3" s="84"/>
    </row>
    <row r="4" spans="1:6" ht="17.149999999999999" customHeight="1" x14ac:dyDescent="0.35">
      <c r="A4" s="79"/>
      <c r="B4" s="80"/>
      <c r="C4" s="81"/>
      <c r="D4" s="82"/>
      <c r="E4" s="82"/>
      <c r="F4" s="85"/>
    </row>
    <row r="5" spans="1:6" ht="43" customHeight="1" x14ac:dyDescent="0.35">
      <c r="A5" s="10">
        <v>1</v>
      </c>
      <c r="B5" s="24" t="s">
        <v>10</v>
      </c>
      <c r="C5" s="1" t="s">
        <v>9</v>
      </c>
      <c r="D5" s="2"/>
      <c r="E5" s="3">
        <v>3</v>
      </c>
      <c r="F5" s="24" t="s">
        <v>86</v>
      </c>
    </row>
    <row r="6" spans="1:6" ht="66.75" customHeight="1" x14ac:dyDescent="0.35">
      <c r="A6" s="10">
        <v>2</v>
      </c>
      <c r="B6" s="24" t="s">
        <v>11</v>
      </c>
      <c r="C6" s="1" t="s">
        <v>9</v>
      </c>
      <c r="D6" s="2"/>
      <c r="E6" s="3">
        <v>3</v>
      </c>
      <c r="F6" s="24" t="s">
        <v>87</v>
      </c>
    </row>
    <row r="7" spans="1:6" ht="31.5" customHeight="1" x14ac:dyDescent="0.35">
      <c r="A7" s="10">
        <v>3</v>
      </c>
      <c r="B7" s="24" t="s">
        <v>15</v>
      </c>
      <c r="C7" s="1" t="s">
        <v>4</v>
      </c>
      <c r="D7" s="3" t="s">
        <v>88</v>
      </c>
      <c r="E7" s="3">
        <v>77</v>
      </c>
      <c r="F7" s="24" t="s">
        <v>12</v>
      </c>
    </row>
    <row r="8" spans="1:6" ht="47.25" customHeight="1" x14ac:dyDescent="0.35">
      <c r="A8" s="10">
        <v>4</v>
      </c>
      <c r="B8" s="24" t="s">
        <v>89</v>
      </c>
      <c r="C8" s="1" t="s">
        <v>8</v>
      </c>
      <c r="D8" s="3">
        <f>69.39*0.8</f>
        <v>55.512</v>
      </c>
      <c r="E8" s="2"/>
      <c r="F8" s="24" t="s">
        <v>90</v>
      </c>
    </row>
    <row r="9" spans="1:6" ht="39" customHeight="1" x14ac:dyDescent="0.35">
      <c r="A9" s="10">
        <v>5</v>
      </c>
      <c r="B9" s="24" t="s">
        <v>13</v>
      </c>
      <c r="C9" s="1" t="s">
        <v>3</v>
      </c>
      <c r="D9" s="3">
        <v>21</v>
      </c>
      <c r="E9" s="2"/>
      <c r="F9" s="24" t="s">
        <v>14</v>
      </c>
    </row>
    <row r="10" spans="1:6" ht="26" x14ac:dyDescent="0.35">
      <c r="A10" s="10">
        <v>7</v>
      </c>
      <c r="B10" s="24" t="s">
        <v>30</v>
      </c>
      <c r="C10" s="1" t="s">
        <v>4</v>
      </c>
      <c r="D10" s="3">
        <v>90</v>
      </c>
      <c r="E10" s="3">
        <v>90</v>
      </c>
      <c r="F10" s="24" t="s">
        <v>91</v>
      </c>
    </row>
    <row r="11" spans="1:6" ht="39" x14ac:dyDescent="0.35">
      <c r="A11" s="10">
        <v>8</v>
      </c>
      <c r="B11" s="24" t="s">
        <v>92</v>
      </c>
      <c r="C11" s="1" t="s">
        <v>9</v>
      </c>
      <c r="D11" s="3">
        <v>2</v>
      </c>
      <c r="E11" s="3">
        <v>1</v>
      </c>
      <c r="F11" s="24" t="s">
        <v>93</v>
      </c>
    </row>
    <row r="12" spans="1:6" ht="26" x14ac:dyDescent="0.35">
      <c r="A12" s="10">
        <v>9</v>
      </c>
      <c r="B12" s="24" t="s">
        <v>233</v>
      </c>
      <c r="C12" s="1" t="s">
        <v>232</v>
      </c>
      <c r="D12" s="2"/>
      <c r="E12" s="3">
        <v>10</v>
      </c>
      <c r="F12" s="24" t="s">
        <v>234</v>
      </c>
    </row>
  </sheetData>
  <mergeCells count="7">
    <mergeCell ref="A1:F1"/>
    <mergeCell ref="A2:A4"/>
    <mergeCell ref="B2:B4"/>
    <mergeCell ref="C2:C4"/>
    <mergeCell ref="D2:D4"/>
    <mergeCell ref="E2:E4"/>
    <mergeCell ref="F2:F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47"/>
  <sheetViews>
    <sheetView tabSelected="1" zoomScale="32" zoomScaleNormal="32" workbookViewId="0">
      <selection activeCell="A2" sqref="A2:AK47"/>
    </sheetView>
  </sheetViews>
  <sheetFormatPr defaultRowHeight="14.5" x14ac:dyDescent="0.35"/>
  <cols>
    <col min="1" max="1" width="5.26953125" customWidth="1"/>
    <col min="2" max="2" width="35.54296875" customWidth="1"/>
    <col min="4" max="4" width="10.7265625" customWidth="1"/>
    <col min="5" max="5" width="11.7265625" customWidth="1"/>
    <col min="6" max="6" width="10.7265625" customWidth="1"/>
    <col min="11" max="11" width="10.1796875" customWidth="1"/>
    <col min="14" max="14" width="10.26953125" customWidth="1"/>
    <col min="15" max="16" width="10" customWidth="1"/>
    <col min="17" max="17" width="7.453125" customWidth="1"/>
    <col min="18" max="18" width="11.26953125" customWidth="1"/>
    <col min="20" max="20" width="10.453125" customWidth="1"/>
    <col min="25" max="25" width="10.7265625" customWidth="1"/>
    <col min="26" max="26" width="11.1796875" customWidth="1"/>
    <col min="27" max="29" width="12.54296875" customWidth="1"/>
    <col min="35" max="35" width="10.7265625" customWidth="1"/>
    <col min="36" max="36" width="9.1796875" customWidth="1"/>
    <col min="37" max="37" width="28.81640625" customWidth="1"/>
  </cols>
  <sheetData>
    <row r="1" spans="1:37" ht="15" thickBot="1" x14ac:dyDescent="0.4">
      <c r="A1" s="98" t="s">
        <v>27</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row>
    <row r="2" spans="1:37" x14ac:dyDescent="0.35">
      <c r="A2" s="99" t="s">
        <v>0</v>
      </c>
      <c r="B2" s="102" t="s">
        <v>36</v>
      </c>
      <c r="C2" s="105" t="s">
        <v>17</v>
      </c>
      <c r="D2" s="87" t="s">
        <v>18</v>
      </c>
      <c r="E2" s="87"/>
      <c r="F2" s="87"/>
      <c r="G2" s="87"/>
      <c r="H2" s="87"/>
      <c r="I2" s="87"/>
      <c r="J2" s="87"/>
      <c r="K2" s="108"/>
      <c r="L2" s="86" t="s">
        <v>19</v>
      </c>
      <c r="M2" s="87"/>
      <c r="N2" s="87"/>
      <c r="O2" s="87"/>
      <c r="P2" s="87"/>
      <c r="Q2" s="87"/>
      <c r="R2" s="87"/>
      <c r="S2" s="87"/>
      <c r="T2" s="87"/>
      <c r="U2" s="87"/>
      <c r="V2" s="87"/>
      <c r="W2" s="87"/>
      <c r="X2" s="87"/>
      <c r="Y2" s="87"/>
      <c r="Z2" s="87"/>
      <c r="AA2" s="87"/>
      <c r="AB2" s="87"/>
      <c r="AC2" s="87"/>
      <c r="AD2" s="87"/>
      <c r="AE2" s="87"/>
      <c r="AF2" s="87"/>
      <c r="AG2" s="87"/>
      <c r="AH2" s="87"/>
      <c r="AI2" s="87"/>
      <c r="AJ2" s="87"/>
      <c r="AK2" s="109" t="s">
        <v>2</v>
      </c>
    </row>
    <row r="3" spans="1:37" ht="182" x14ac:dyDescent="0.35">
      <c r="A3" s="100"/>
      <c r="B3" s="103"/>
      <c r="C3" s="106"/>
      <c r="D3" s="27" t="s">
        <v>120</v>
      </c>
      <c r="E3" s="27" t="s">
        <v>80</v>
      </c>
      <c r="F3" s="27" t="s">
        <v>34</v>
      </c>
      <c r="G3" s="27" t="s">
        <v>22</v>
      </c>
      <c r="H3" s="27" t="s">
        <v>40</v>
      </c>
      <c r="I3" s="27" t="s">
        <v>44</v>
      </c>
      <c r="J3" s="27" t="s">
        <v>49</v>
      </c>
      <c r="K3" s="28" t="s">
        <v>122</v>
      </c>
      <c r="L3" s="57" t="s">
        <v>135</v>
      </c>
      <c r="M3" s="27" t="s">
        <v>117</v>
      </c>
      <c r="N3" s="27" t="s">
        <v>130</v>
      </c>
      <c r="O3" s="27" t="s">
        <v>136</v>
      </c>
      <c r="P3" s="150" t="s">
        <v>236</v>
      </c>
      <c r="Q3" s="27" t="s">
        <v>20</v>
      </c>
      <c r="R3" s="27" t="s">
        <v>26</v>
      </c>
      <c r="S3" s="27" t="s">
        <v>37</v>
      </c>
      <c r="T3" s="27" t="s">
        <v>35</v>
      </c>
      <c r="U3" s="27" t="s">
        <v>21</v>
      </c>
      <c r="V3" s="27" t="s">
        <v>127</v>
      </c>
      <c r="W3" s="27" t="s">
        <v>43</v>
      </c>
      <c r="X3" s="27" t="s">
        <v>48</v>
      </c>
      <c r="Y3" s="150" t="s">
        <v>126</v>
      </c>
      <c r="Z3" s="27" t="s">
        <v>47</v>
      </c>
      <c r="AA3" s="27" t="s">
        <v>77</v>
      </c>
      <c r="AB3" s="27" t="s">
        <v>39</v>
      </c>
      <c r="AC3" s="27" t="s">
        <v>128</v>
      </c>
      <c r="AD3" s="27" t="s">
        <v>42</v>
      </c>
      <c r="AE3" s="27" t="s">
        <v>100</v>
      </c>
      <c r="AF3" s="27" t="s">
        <v>101</v>
      </c>
      <c r="AG3" s="27" t="s">
        <v>134</v>
      </c>
      <c r="AH3" s="27" t="s">
        <v>102</v>
      </c>
      <c r="AI3" s="27" t="s">
        <v>84</v>
      </c>
      <c r="AJ3" s="27" t="s">
        <v>129</v>
      </c>
      <c r="AK3" s="110"/>
    </row>
    <row r="4" spans="1:37" ht="15.5" thickBot="1" x14ac:dyDescent="0.4">
      <c r="A4" s="101"/>
      <c r="B4" s="104"/>
      <c r="C4" s="107"/>
      <c r="D4" s="5" t="s">
        <v>96</v>
      </c>
      <c r="E4" s="5" t="s">
        <v>96</v>
      </c>
      <c r="F4" s="5" t="s">
        <v>96</v>
      </c>
      <c r="G4" s="5" t="s">
        <v>9</v>
      </c>
      <c r="H4" s="5" t="s">
        <v>3</v>
      </c>
      <c r="I4" s="5" t="s">
        <v>3</v>
      </c>
      <c r="J4" s="5" t="s">
        <v>3</v>
      </c>
      <c r="K4" s="29" t="s">
        <v>9</v>
      </c>
      <c r="L4" s="58" t="s">
        <v>85</v>
      </c>
      <c r="M4" s="5" t="s">
        <v>96</v>
      </c>
      <c r="N4" s="5" t="s">
        <v>96</v>
      </c>
      <c r="O4" s="5" t="s">
        <v>96</v>
      </c>
      <c r="P4" s="5" t="s">
        <v>96</v>
      </c>
      <c r="Q4" s="5" t="s">
        <v>96</v>
      </c>
      <c r="R4" s="5" t="s">
        <v>9</v>
      </c>
      <c r="S4" s="5" t="s">
        <v>3</v>
      </c>
      <c r="T4" s="5" t="s">
        <v>96</v>
      </c>
      <c r="U4" s="5" t="s">
        <v>3</v>
      </c>
      <c r="V4" s="5" t="s">
        <v>3</v>
      </c>
      <c r="W4" s="5" t="s">
        <v>3</v>
      </c>
      <c r="X4" s="5" t="s">
        <v>9</v>
      </c>
      <c r="Y4" s="5" t="s">
        <v>96</v>
      </c>
      <c r="Z4" s="5" t="s">
        <v>9</v>
      </c>
      <c r="AA4" s="5" t="s">
        <v>123</v>
      </c>
      <c r="AB4" s="5" t="s">
        <v>3</v>
      </c>
      <c r="AC4" s="5" t="s">
        <v>85</v>
      </c>
      <c r="AD4" s="5" t="s">
        <v>3</v>
      </c>
      <c r="AE4" s="5" t="s">
        <v>9</v>
      </c>
      <c r="AF4" s="5" t="s">
        <v>3</v>
      </c>
      <c r="AG4" s="5" t="s">
        <v>9</v>
      </c>
      <c r="AH4" s="5" t="s">
        <v>9</v>
      </c>
      <c r="AI4" s="5" t="s">
        <v>9</v>
      </c>
      <c r="AJ4" s="5" t="s">
        <v>103</v>
      </c>
      <c r="AK4" s="111"/>
    </row>
    <row r="5" spans="1:37" ht="15" thickBot="1" x14ac:dyDescent="0.4">
      <c r="A5" s="95" t="s">
        <v>94</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7"/>
    </row>
    <row r="6" spans="1:37" x14ac:dyDescent="0.35">
      <c r="A6" s="30">
        <v>1</v>
      </c>
      <c r="B6" s="31" t="s">
        <v>97</v>
      </c>
      <c r="C6" s="112" t="s">
        <v>32</v>
      </c>
      <c r="D6" s="21"/>
      <c r="E6" s="47">
        <v>15</v>
      </c>
      <c r="F6" s="21"/>
      <c r="G6" s="21"/>
      <c r="H6" s="47">
        <v>24</v>
      </c>
      <c r="I6" s="21"/>
      <c r="J6" s="21"/>
      <c r="K6" s="12"/>
      <c r="L6" s="17"/>
      <c r="M6" s="21"/>
      <c r="N6" s="47">
        <f>E6</f>
        <v>15</v>
      </c>
      <c r="O6" s="21"/>
      <c r="P6" s="21"/>
      <c r="Q6" s="21"/>
      <c r="R6" s="21"/>
      <c r="S6" s="21"/>
      <c r="T6" s="47">
        <v>6</v>
      </c>
      <c r="U6" s="47">
        <f>H6</f>
        <v>24</v>
      </c>
      <c r="V6" s="21"/>
      <c r="W6" s="47">
        <v>5.5</v>
      </c>
      <c r="X6" s="21"/>
      <c r="Y6" s="21"/>
      <c r="Z6" s="21"/>
      <c r="AA6" s="21"/>
      <c r="AB6" s="21"/>
      <c r="AC6" s="21"/>
      <c r="AD6" s="21"/>
      <c r="AE6" s="21"/>
      <c r="AF6" s="21"/>
      <c r="AG6" s="21"/>
      <c r="AH6" s="21"/>
      <c r="AI6" s="21"/>
      <c r="AJ6" s="21"/>
      <c r="AK6" s="91" t="s">
        <v>132</v>
      </c>
    </row>
    <row r="7" spans="1:37" ht="26" x14ac:dyDescent="0.35">
      <c r="A7" s="32">
        <v>2</v>
      </c>
      <c r="B7" s="33" t="s">
        <v>98</v>
      </c>
      <c r="C7" s="113"/>
      <c r="D7" s="22"/>
      <c r="E7" s="22"/>
      <c r="F7" s="22"/>
      <c r="G7" s="22"/>
      <c r="H7" s="22"/>
      <c r="I7" s="22"/>
      <c r="J7" s="22"/>
      <c r="K7" s="14"/>
      <c r="L7" s="18"/>
      <c r="M7" s="22"/>
      <c r="N7" s="22"/>
      <c r="O7" s="22"/>
      <c r="P7" s="22"/>
      <c r="Q7" s="22"/>
      <c r="R7" s="22"/>
      <c r="S7" s="22"/>
      <c r="T7" s="22"/>
      <c r="U7" s="22"/>
      <c r="V7" s="48">
        <f>20+3+4.5</f>
        <v>27.5</v>
      </c>
      <c r="W7" s="22"/>
      <c r="X7" s="22"/>
      <c r="Y7" s="22"/>
      <c r="Z7" s="22"/>
      <c r="AA7" s="22"/>
      <c r="AB7" s="22"/>
      <c r="AC7" s="22"/>
      <c r="AD7" s="22"/>
      <c r="AE7" s="22"/>
      <c r="AF7" s="22"/>
      <c r="AG7" s="22"/>
      <c r="AH7" s="22"/>
      <c r="AI7" s="22"/>
      <c r="AJ7" s="22"/>
      <c r="AK7" s="92"/>
    </row>
    <row r="8" spans="1:37" ht="42" customHeight="1" x14ac:dyDescent="0.35">
      <c r="A8" s="32">
        <v>3</v>
      </c>
      <c r="B8" s="33" t="s">
        <v>99</v>
      </c>
      <c r="C8" s="113"/>
      <c r="D8" s="22"/>
      <c r="E8" s="22"/>
      <c r="F8" s="22"/>
      <c r="G8" s="22"/>
      <c r="H8" s="22"/>
      <c r="I8" s="22"/>
      <c r="J8" s="22"/>
      <c r="K8" s="14"/>
      <c r="L8" s="18"/>
      <c r="M8" s="48">
        <v>14</v>
      </c>
      <c r="N8" s="22"/>
      <c r="O8" s="22"/>
      <c r="P8" s="22"/>
      <c r="Q8" s="22"/>
      <c r="R8" s="22"/>
      <c r="S8" s="22"/>
      <c r="T8" s="22"/>
      <c r="U8" s="26"/>
      <c r="V8" s="26"/>
      <c r="W8" s="22"/>
      <c r="X8" s="22"/>
      <c r="Y8" s="22"/>
      <c r="Z8" s="22"/>
      <c r="AA8" s="22"/>
      <c r="AB8" s="22"/>
      <c r="AC8" s="22"/>
      <c r="AD8" s="22"/>
      <c r="AE8" s="22"/>
      <c r="AF8" s="22"/>
      <c r="AG8" s="22"/>
      <c r="AH8" s="22"/>
      <c r="AI8" s="22"/>
      <c r="AJ8" s="22"/>
      <c r="AK8" s="92"/>
    </row>
    <row r="9" spans="1:37" ht="26" x14ac:dyDescent="0.35">
      <c r="A9" s="32">
        <v>4</v>
      </c>
      <c r="B9" s="33" t="s">
        <v>28</v>
      </c>
      <c r="C9" s="113"/>
      <c r="D9" s="22"/>
      <c r="E9" s="22"/>
      <c r="F9" s="22"/>
      <c r="G9" s="49">
        <v>1</v>
      </c>
      <c r="H9" s="22"/>
      <c r="I9" s="22"/>
      <c r="J9" s="22"/>
      <c r="K9" s="14"/>
      <c r="L9" s="18"/>
      <c r="M9" s="48">
        <v>1.5</v>
      </c>
      <c r="N9" s="22"/>
      <c r="O9" s="22"/>
      <c r="P9" s="22"/>
      <c r="Q9" s="22"/>
      <c r="R9" s="22"/>
      <c r="S9" s="48">
        <v>1</v>
      </c>
      <c r="T9" s="22"/>
      <c r="U9" s="48">
        <v>10.8</v>
      </c>
      <c r="V9" s="22"/>
      <c r="W9" s="22"/>
      <c r="X9" s="22"/>
      <c r="Y9" s="22"/>
      <c r="Z9" s="22"/>
      <c r="AA9" s="22"/>
      <c r="AB9" s="22"/>
      <c r="AC9" s="22"/>
      <c r="AD9" s="22"/>
      <c r="AE9" s="22"/>
      <c r="AF9" s="22"/>
      <c r="AG9" s="22"/>
      <c r="AH9" s="22"/>
      <c r="AI9" s="22"/>
      <c r="AJ9" s="22"/>
      <c r="AK9" s="92"/>
    </row>
    <row r="10" spans="1:37" ht="26" x14ac:dyDescent="0.35">
      <c r="A10" s="32">
        <v>5</v>
      </c>
      <c r="B10" s="33" t="s">
        <v>33</v>
      </c>
      <c r="C10" s="113"/>
      <c r="D10" s="22"/>
      <c r="E10" s="22"/>
      <c r="F10" s="22"/>
      <c r="G10" s="22"/>
      <c r="H10" s="22"/>
      <c r="I10" s="22"/>
      <c r="J10" s="22"/>
      <c r="K10" s="14"/>
      <c r="L10" s="18"/>
      <c r="M10" s="48">
        <v>6.5</v>
      </c>
      <c r="N10" s="22"/>
      <c r="O10" s="22"/>
      <c r="P10" s="22"/>
      <c r="Q10" s="22"/>
      <c r="R10" s="22"/>
      <c r="S10" s="22"/>
      <c r="T10" s="22"/>
      <c r="U10" s="22"/>
      <c r="V10" s="22"/>
      <c r="W10" s="22"/>
      <c r="X10" s="22"/>
      <c r="Y10" s="22"/>
      <c r="Z10" s="22"/>
      <c r="AA10" s="22"/>
      <c r="AB10" s="22"/>
      <c r="AC10" s="22"/>
      <c r="AD10" s="22"/>
      <c r="AE10" s="22"/>
      <c r="AF10" s="22"/>
      <c r="AG10" s="22"/>
      <c r="AH10" s="22"/>
      <c r="AI10" s="22"/>
      <c r="AJ10" s="22"/>
      <c r="AK10" s="92"/>
    </row>
    <row r="11" spans="1:37" ht="26" x14ac:dyDescent="0.35">
      <c r="A11" s="32">
        <v>6</v>
      </c>
      <c r="B11" s="33" t="s">
        <v>29</v>
      </c>
      <c r="C11" s="113"/>
      <c r="D11" s="22"/>
      <c r="E11" s="22"/>
      <c r="F11" s="48">
        <v>12</v>
      </c>
      <c r="G11" s="22"/>
      <c r="H11" s="22"/>
      <c r="I11" s="22"/>
      <c r="J11" s="22"/>
      <c r="K11" s="14"/>
      <c r="L11" s="18"/>
      <c r="M11" s="22"/>
      <c r="N11" s="22"/>
      <c r="O11" s="22"/>
      <c r="P11" s="22"/>
      <c r="Q11" s="22"/>
      <c r="R11" s="22"/>
      <c r="S11" s="22"/>
      <c r="T11" s="22"/>
      <c r="U11" s="22"/>
      <c r="V11" s="22"/>
      <c r="W11" s="22"/>
      <c r="X11" s="22"/>
      <c r="Y11" s="48">
        <v>18</v>
      </c>
      <c r="Z11" s="22"/>
      <c r="AA11" s="22"/>
      <c r="AB11" s="22"/>
      <c r="AC11" s="22"/>
      <c r="AD11" s="22"/>
      <c r="AE11" s="22"/>
      <c r="AF11" s="22"/>
      <c r="AG11" s="22"/>
      <c r="AH11" s="22"/>
      <c r="AI11" s="22"/>
      <c r="AJ11" s="22"/>
      <c r="AK11" s="92"/>
    </row>
    <row r="12" spans="1:37" ht="55.5" customHeight="1" x14ac:dyDescent="0.35">
      <c r="A12" s="32">
        <v>7</v>
      </c>
      <c r="B12" s="33" t="s">
        <v>118</v>
      </c>
      <c r="C12" s="113"/>
      <c r="D12" s="22"/>
      <c r="E12" s="22"/>
      <c r="F12" s="22"/>
      <c r="G12" s="22"/>
      <c r="H12" s="22"/>
      <c r="I12" s="22"/>
      <c r="J12" s="22"/>
      <c r="K12" s="14"/>
      <c r="L12" s="18"/>
      <c r="M12" s="22"/>
      <c r="N12" s="22"/>
      <c r="O12" s="22"/>
      <c r="P12" s="22"/>
      <c r="Q12" s="22"/>
      <c r="R12" s="22"/>
      <c r="S12" s="22"/>
      <c r="T12" s="22"/>
      <c r="U12" s="22"/>
      <c r="V12" s="22"/>
      <c r="W12" s="22"/>
      <c r="X12" s="22"/>
      <c r="Y12" s="48">
        <f>16+8</f>
        <v>24</v>
      </c>
      <c r="Z12" s="22"/>
      <c r="AA12" s="22"/>
      <c r="AB12" s="22"/>
      <c r="AC12" s="22"/>
      <c r="AD12" s="22"/>
      <c r="AE12" s="22"/>
      <c r="AF12" s="22"/>
      <c r="AG12" s="22"/>
      <c r="AH12" s="22"/>
      <c r="AI12" s="22"/>
      <c r="AJ12" s="22"/>
      <c r="AK12" s="92"/>
    </row>
    <row r="13" spans="1:37" ht="26" x14ac:dyDescent="0.35">
      <c r="A13" s="32">
        <v>8</v>
      </c>
      <c r="B13" s="33" t="s">
        <v>104</v>
      </c>
      <c r="C13" s="113"/>
      <c r="D13" s="22"/>
      <c r="E13" s="22"/>
      <c r="F13" s="22"/>
      <c r="G13" s="49">
        <v>1</v>
      </c>
      <c r="H13" s="22"/>
      <c r="I13" s="22"/>
      <c r="J13" s="22"/>
      <c r="K13" s="14"/>
      <c r="L13" s="18"/>
      <c r="M13" s="22"/>
      <c r="N13" s="22"/>
      <c r="O13" s="22"/>
      <c r="P13" s="22"/>
      <c r="Q13" s="22"/>
      <c r="R13" s="49">
        <v>1</v>
      </c>
      <c r="S13" s="48">
        <f>10.8</f>
        <v>10.8</v>
      </c>
      <c r="T13" s="22"/>
      <c r="U13" s="22"/>
      <c r="V13" s="22"/>
      <c r="W13" s="22"/>
      <c r="X13" s="22"/>
      <c r="Y13" s="22"/>
      <c r="Z13" s="22"/>
      <c r="AA13" s="22"/>
      <c r="AB13" s="22"/>
      <c r="AC13" s="22"/>
      <c r="AD13" s="22"/>
      <c r="AE13" s="22"/>
      <c r="AF13" s="22"/>
      <c r="AG13" s="22"/>
      <c r="AH13" s="22"/>
      <c r="AI13" s="22"/>
      <c r="AJ13" s="22"/>
      <c r="AK13" s="92"/>
    </row>
    <row r="14" spans="1:37" x14ac:dyDescent="0.35">
      <c r="A14" s="32">
        <v>9</v>
      </c>
      <c r="B14" s="34" t="s">
        <v>25</v>
      </c>
      <c r="C14" s="113"/>
      <c r="D14" s="22"/>
      <c r="E14" s="22"/>
      <c r="F14" s="22"/>
      <c r="G14" s="49">
        <v>1</v>
      </c>
      <c r="H14" s="22"/>
      <c r="I14" s="22"/>
      <c r="J14" s="22"/>
      <c r="K14" s="14"/>
      <c r="L14" s="18"/>
      <c r="M14" s="22"/>
      <c r="N14" s="22"/>
      <c r="O14" s="22"/>
      <c r="P14" s="22"/>
      <c r="Q14" s="22"/>
      <c r="R14" s="49">
        <v>1</v>
      </c>
      <c r="S14" s="22"/>
      <c r="T14" s="22"/>
      <c r="U14" s="22"/>
      <c r="V14" s="22"/>
      <c r="W14" s="22"/>
      <c r="X14" s="22"/>
      <c r="Y14" s="22"/>
      <c r="Z14" s="22"/>
      <c r="AA14" s="22"/>
      <c r="AB14" s="22"/>
      <c r="AC14" s="22"/>
      <c r="AD14" s="22"/>
      <c r="AE14" s="22"/>
      <c r="AF14" s="22"/>
      <c r="AG14" s="22"/>
      <c r="AH14" s="22"/>
      <c r="AI14" s="22"/>
      <c r="AJ14" s="22"/>
      <c r="AK14" s="92"/>
    </row>
    <row r="15" spans="1:37" x14ac:dyDescent="0.35">
      <c r="A15" s="32">
        <v>10</v>
      </c>
      <c r="B15" s="34" t="s">
        <v>105</v>
      </c>
      <c r="C15" s="113"/>
      <c r="D15" s="22"/>
      <c r="E15" s="22"/>
      <c r="F15" s="22"/>
      <c r="G15" s="49">
        <v>1</v>
      </c>
      <c r="H15" s="22"/>
      <c r="I15" s="22"/>
      <c r="J15" s="22"/>
      <c r="K15" s="14"/>
      <c r="L15" s="18"/>
      <c r="M15" s="22"/>
      <c r="N15" s="22"/>
      <c r="O15" s="22"/>
      <c r="P15" s="22"/>
      <c r="Q15" s="22"/>
      <c r="R15" s="49">
        <v>1</v>
      </c>
      <c r="S15" s="22"/>
      <c r="T15" s="22"/>
      <c r="U15" s="22"/>
      <c r="V15" s="22"/>
      <c r="W15" s="22"/>
      <c r="X15" s="22"/>
      <c r="Y15" s="22"/>
      <c r="Z15" s="22"/>
      <c r="AA15" s="22"/>
      <c r="AB15" s="22"/>
      <c r="AC15" s="22"/>
      <c r="AD15" s="22"/>
      <c r="AE15" s="22"/>
      <c r="AF15" s="22"/>
      <c r="AG15" s="22"/>
      <c r="AH15" s="22"/>
      <c r="AI15" s="22"/>
      <c r="AJ15" s="22"/>
      <c r="AK15" s="92"/>
    </row>
    <row r="16" spans="1:37" ht="41" customHeight="1" x14ac:dyDescent="0.35">
      <c r="A16" s="32">
        <v>11</v>
      </c>
      <c r="B16" s="33" t="s">
        <v>76</v>
      </c>
      <c r="C16" s="113"/>
      <c r="D16" s="48">
        <v>31.8</v>
      </c>
      <c r="E16" s="22"/>
      <c r="F16" s="22"/>
      <c r="G16" s="22"/>
      <c r="H16" s="22"/>
      <c r="I16" s="22"/>
      <c r="J16" s="22"/>
      <c r="K16" s="14"/>
      <c r="L16" s="18"/>
      <c r="M16" s="22"/>
      <c r="N16" s="22"/>
      <c r="O16" s="22"/>
      <c r="P16" s="77"/>
      <c r="Q16" s="48">
        <v>51.97</v>
      </c>
      <c r="R16" s="22"/>
      <c r="S16" s="22"/>
      <c r="T16" s="22"/>
      <c r="U16" s="22"/>
      <c r="V16" s="22"/>
      <c r="W16" s="22"/>
      <c r="X16" s="22"/>
      <c r="Y16" s="22"/>
      <c r="Z16" s="22"/>
      <c r="AA16" s="22"/>
      <c r="AB16" s="22"/>
      <c r="AC16" s="22"/>
      <c r="AD16" s="22"/>
      <c r="AE16" s="22"/>
      <c r="AF16" s="22"/>
      <c r="AG16" s="22"/>
      <c r="AH16" s="22"/>
      <c r="AI16" s="22"/>
      <c r="AJ16" s="22"/>
      <c r="AK16" s="92"/>
    </row>
    <row r="17" spans="1:37" ht="39" x14ac:dyDescent="0.35">
      <c r="A17" s="32">
        <v>12</v>
      </c>
      <c r="B17" s="33" t="s">
        <v>38</v>
      </c>
      <c r="C17" s="113"/>
      <c r="D17" s="22"/>
      <c r="E17" s="22"/>
      <c r="F17" s="22"/>
      <c r="G17" s="22"/>
      <c r="H17" s="22"/>
      <c r="I17" s="22"/>
      <c r="J17" s="22"/>
      <c r="K17" s="14"/>
      <c r="L17" s="18"/>
      <c r="M17" s="22"/>
      <c r="N17" s="22"/>
      <c r="O17" s="22"/>
      <c r="P17" s="22"/>
      <c r="Q17" s="22"/>
      <c r="R17" s="22"/>
      <c r="S17" s="22"/>
      <c r="T17" s="22"/>
      <c r="U17" s="22"/>
      <c r="V17" s="22"/>
      <c r="W17" s="22"/>
      <c r="X17" s="22"/>
      <c r="Y17" s="22"/>
      <c r="Z17" s="22"/>
      <c r="AA17" s="22"/>
      <c r="AB17" s="48">
        <v>2.4</v>
      </c>
      <c r="AC17" s="22"/>
      <c r="AD17" s="22"/>
      <c r="AE17" s="22"/>
      <c r="AF17" s="22"/>
      <c r="AG17" s="22"/>
      <c r="AH17" s="22"/>
      <c r="AI17" s="22"/>
      <c r="AJ17" s="22"/>
      <c r="AK17" s="92"/>
    </row>
    <row r="18" spans="1:37" ht="40.5" customHeight="1" x14ac:dyDescent="0.35">
      <c r="A18" s="32">
        <v>13</v>
      </c>
      <c r="B18" s="33" t="s">
        <v>106</v>
      </c>
      <c r="C18" s="113"/>
      <c r="D18" s="22"/>
      <c r="E18" s="22"/>
      <c r="F18" s="22"/>
      <c r="G18" s="22"/>
      <c r="H18" s="22"/>
      <c r="I18" s="22"/>
      <c r="J18" s="22"/>
      <c r="K18" s="14"/>
      <c r="L18" s="18"/>
      <c r="M18" s="22"/>
      <c r="N18" s="22"/>
      <c r="O18" s="22"/>
      <c r="P18" s="22"/>
      <c r="Q18" s="22"/>
      <c r="R18" s="22"/>
      <c r="S18" s="22"/>
      <c r="T18" s="22"/>
      <c r="U18" s="22"/>
      <c r="V18" s="22"/>
      <c r="W18" s="22"/>
      <c r="X18" s="22"/>
      <c r="Y18" s="22"/>
      <c r="Z18" s="22"/>
      <c r="AA18" s="22"/>
      <c r="AB18" s="22"/>
      <c r="AC18" s="22"/>
      <c r="AD18" s="48">
        <v>2.4</v>
      </c>
      <c r="AE18" s="22"/>
      <c r="AF18" s="22"/>
      <c r="AG18" s="22"/>
      <c r="AH18" s="22"/>
      <c r="AI18" s="22"/>
      <c r="AJ18" s="22"/>
      <c r="AK18" s="92"/>
    </row>
    <row r="19" spans="1:37" ht="39" x14ac:dyDescent="0.35">
      <c r="A19" s="32">
        <v>14</v>
      </c>
      <c r="B19" s="33" t="s">
        <v>121</v>
      </c>
      <c r="C19" s="113"/>
      <c r="D19" s="22"/>
      <c r="E19" s="22"/>
      <c r="F19" s="22"/>
      <c r="G19" s="22"/>
      <c r="H19" s="48">
        <v>14.5</v>
      </c>
      <c r="I19" s="22"/>
      <c r="J19" s="22"/>
      <c r="K19" s="14"/>
      <c r="L19" s="18"/>
      <c r="M19" s="22"/>
      <c r="N19" s="22"/>
      <c r="O19" s="22"/>
      <c r="P19" s="22"/>
      <c r="Q19" s="22"/>
      <c r="R19" s="22"/>
      <c r="S19" s="22"/>
      <c r="T19" s="22"/>
      <c r="U19" s="22"/>
      <c r="V19" s="22"/>
      <c r="W19" s="22"/>
      <c r="X19" s="22"/>
      <c r="Y19" s="22"/>
      <c r="Z19" s="22"/>
      <c r="AA19" s="22"/>
      <c r="AB19" s="22"/>
      <c r="AC19" s="22"/>
      <c r="AD19" s="48">
        <v>24.5</v>
      </c>
      <c r="AE19" s="22"/>
      <c r="AF19" s="22"/>
      <c r="AG19" s="22"/>
      <c r="AH19" s="22"/>
      <c r="AI19" s="22"/>
      <c r="AJ19" s="22"/>
      <c r="AK19" s="92"/>
    </row>
    <row r="20" spans="1:37" ht="28.5" customHeight="1" x14ac:dyDescent="0.35">
      <c r="A20" s="32">
        <v>15</v>
      </c>
      <c r="B20" s="33" t="s">
        <v>41</v>
      </c>
      <c r="C20" s="113"/>
      <c r="D20" s="22"/>
      <c r="E20" s="22"/>
      <c r="F20" s="22"/>
      <c r="G20" s="22"/>
      <c r="H20" s="22"/>
      <c r="I20" s="22"/>
      <c r="J20" s="22"/>
      <c r="K20" s="14"/>
      <c r="L20" s="18"/>
      <c r="M20" s="22"/>
      <c r="N20" s="22"/>
      <c r="O20" s="22"/>
      <c r="P20" s="22"/>
      <c r="Q20" s="22"/>
      <c r="R20" s="22"/>
      <c r="S20" s="22"/>
      <c r="T20" s="22"/>
      <c r="U20" s="22"/>
      <c r="V20" s="22"/>
      <c r="W20" s="22"/>
      <c r="X20" s="22"/>
      <c r="Y20" s="22"/>
      <c r="Z20" s="22"/>
      <c r="AA20" s="22"/>
      <c r="AB20" s="22"/>
      <c r="AC20" s="22"/>
      <c r="AD20" s="48">
        <v>16</v>
      </c>
      <c r="AE20" s="22"/>
      <c r="AF20" s="22"/>
      <c r="AG20" s="22"/>
      <c r="AH20" s="22"/>
      <c r="AI20" s="22"/>
      <c r="AJ20" s="22"/>
      <c r="AK20" s="92"/>
    </row>
    <row r="21" spans="1:37" ht="26" x14ac:dyDescent="0.35">
      <c r="A21" s="32">
        <v>16</v>
      </c>
      <c r="B21" s="33" t="s">
        <v>46</v>
      </c>
      <c r="C21" s="113"/>
      <c r="D21" s="22"/>
      <c r="E21" s="22"/>
      <c r="F21" s="22"/>
      <c r="G21" s="22"/>
      <c r="H21" s="22"/>
      <c r="I21" s="22"/>
      <c r="J21" s="22"/>
      <c r="K21" s="14"/>
      <c r="L21" s="18"/>
      <c r="M21" s="22"/>
      <c r="N21" s="22"/>
      <c r="O21" s="22"/>
      <c r="P21" s="22"/>
      <c r="Q21" s="22"/>
      <c r="R21" s="22"/>
      <c r="S21" s="22"/>
      <c r="T21" s="22"/>
      <c r="U21" s="22"/>
      <c r="V21" s="22"/>
      <c r="W21" s="48">
        <v>16</v>
      </c>
      <c r="X21" s="22"/>
      <c r="Y21" s="22"/>
      <c r="Z21" s="22"/>
      <c r="AA21" s="22"/>
      <c r="AB21" s="22"/>
      <c r="AC21" s="22"/>
      <c r="AD21" s="22"/>
      <c r="AE21" s="22"/>
      <c r="AF21" s="22"/>
      <c r="AG21" s="22"/>
      <c r="AH21" s="22"/>
      <c r="AI21" s="22"/>
      <c r="AJ21" s="22"/>
      <c r="AK21" s="92"/>
    </row>
    <row r="22" spans="1:37" ht="26" x14ac:dyDescent="0.35">
      <c r="A22" s="32">
        <v>17</v>
      </c>
      <c r="B22" s="33" t="s">
        <v>45</v>
      </c>
      <c r="C22" s="113"/>
      <c r="D22" s="22"/>
      <c r="E22" s="22"/>
      <c r="F22" s="22"/>
      <c r="G22" s="22"/>
      <c r="H22" s="22"/>
      <c r="I22" s="48">
        <v>21</v>
      </c>
      <c r="J22" s="22"/>
      <c r="K22" s="14"/>
      <c r="L22" s="18"/>
      <c r="M22" s="22"/>
      <c r="N22" s="22"/>
      <c r="O22" s="22"/>
      <c r="P22" s="22"/>
      <c r="Q22" s="22"/>
      <c r="R22" s="22"/>
      <c r="S22" s="22"/>
      <c r="T22" s="22"/>
      <c r="U22" s="22"/>
      <c r="V22" s="22"/>
      <c r="W22" s="48">
        <v>39</v>
      </c>
      <c r="X22" s="22"/>
      <c r="Y22" s="22"/>
      <c r="Z22" s="22"/>
      <c r="AA22" s="22"/>
      <c r="AB22" s="22"/>
      <c r="AC22" s="22"/>
      <c r="AD22" s="22"/>
      <c r="AE22" s="22"/>
      <c r="AF22" s="22"/>
      <c r="AG22" s="22"/>
      <c r="AH22" s="22"/>
      <c r="AI22" s="22"/>
      <c r="AJ22" s="22"/>
      <c r="AK22" s="92"/>
    </row>
    <row r="23" spans="1:37" ht="41.5" customHeight="1" x14ac:dyDescent="0.35">
      <c r="A23" s="32">
        <v>18</v>
      </c>
      <c r="B23" s="33" t="s">
        <v>138</v>
      </c>
      <c r="C23" s="113"/>
      <c r="D23" s="22"/>
      <c r="E23" s="22"/>
      <c r="F23" s="22"/>
      <c r="G23" s="22"/>
      <c r="H23" s="22"/>
      <c r="I23" s="22"/>
      <c r="J23" s="22"/>
      <c r="K23" s="59">
        <v>36</v>
      </c>
      <c r="L23" s="18"/>
      <c r="M23" s="22"/>
      <c r="N23" s="22"/>
      <c r="O23" s="22"/>
      <c r="P23" s="22"/>
      <c r="Q23" s="22"/>
      <c r="R23" s="22"/>
      <c r="S23" s="22"/>
      <c r="T23" s="22"/>
      <c r="U23" s="22"/>
      <c r="V23" s="22"/>
      <c r="W23" s="22"/>
      <c r="X23" s="22"/>
      <c r="Y23" s="22"/>
      <c r="Z23" s="49">
        <v>57</v>
      </c>
      <c r="AA23" s="22"/>
      <c r="AB23" s="22"/>
      <c r="AC23" s="22"/>
      <c r="AD23" s="22"/>
      <c r="AE23" s="22"/>
      <c r="AF23" s="22"/>
      <c r="AG23" s="22"/>
      <c r="AH23" s="22"/>
      <c r="AI23" s="22"/>
      <c r="AJ23" s="22"/>
      <c r="AK23" s="92"/>
    </row>
    <row r="24" spans="1:37" ht="39" x14ac:dyDescent="0.35">
      <c r="A24" s="32">
        <v>19</v>
      </c>
      <c r="B24" s="33" t="s">
        <v>107</v>
      </c>
      <c r="C24" s="113"/>
      <c r="D24" s="22"/>
      <c r="E24" s="22"/>
      <c r="F24" s="22"/>
      <c r="G24" s="22"/>
      <c r="H24" s="22"/>
      <c r="I24" s="22"/>
      <c r="J24" s="22"/>
      <c r="K24" s="59">
        <v>24</v>
      </c>
      <c r="L24" s="18"/>
      <c r="M24" s="22"/>
      <c r="N24" s="22"/>
      <c r="O24" s="22"/>
      <c r="P24" s="22"/>
      <c r="Q24" s="22"/>
      <c r="R24" s="22"/>
      <c r="S24" s="22"/>
      <c r="T24" s="22"/>
      <c r="U24" s="22"/>
      <c r="V24" s="22"/>
      <c r="W24" s="22"/>
      <c r="X24" s="22"/>
      <c r="Y24" s="22"/>
      <c r="Z24" s="22"/>
      <c r="AA24" s="49">
        <v>39</v>
      </c>
      <c r="AB24" s="22"/>
      <c r="AC24" s="22"/>
      <c r="AD24" s="22"/>
      <c r="AE24" s="22"/>
      <c r="AF24" s="22"/>
      <c r="AG24" s="22"/>
      <c r="AH24" s="22"/>
      <c r="AI24" s="22"/>
      <c r="AJ24" s="22"/>
      <c r="AK24" s="92"/>
    </row>
    <row r="25" spans="1:37" ht="21" customHeight="1" x14ac:dyDescent="0.35">
      <c r="A25" s="32">
        <v>20</v>
      </c>
      <c r="B25" s="46" t="s">
        <v>124</v>
      </c>
      <c r="C25" s="114"/>
      <c r="D25" s="11"/>
      <c r="E25" s="11"/>
      <c r="F25" s="11"/>
      <c r="G25" s="11"/>
      <c r="H25" s="11"/>
      <c r="I25" s="11"/>
      <c r="J25" s="11"/>
      <c r="K25" s="60">
        <v>2</v>
      </c>
      <c r="L25" s="18"/>
      <c r="M25" s="22"/>
      <c r="N25" s="22"/>
      <c r="O25" s="22"/>
      <c r="P25" s="22"/>
      <c r="Q25" s="22"/>
      <c r="R25" s="22"/>
      <c r="S25" s="22"/>
      <c r="T25" s="22"/>
      <c r="U25" s="22"/>
      <c r="V25" s="22"/>
      <c r="W25" s="22"/>
      <c r="X25" s="22"/>
      <c r="Y25" s="22"/>
      <c r="Z25" s="22"/>
      <c r="AA25" s="49">
        <v>1</v>
      </c>
      <c r="AB25" s="22"/>
      <c r="AC25" s="22"/>
      <c r="AD25" s="22"/>
      <c r="AE25" s="22"/>
      <c r="AF25" s="22"/>
      <c r="AG25" s="22"/>
      <c r="AH25" s="22"/>
      <c r="AI25" s="22"/>
      <c r="AJ25" s="22"/>
      <c r="AK25" s="92"/>
    </row>
    <row r="26" spans="1:37" ht="71.150000000000006" customHeight="1" thickBot="1" x14ac:dyDescent="0.4">
      <c r="A26" s="35">
        <v>20</v>
      </c>
      <c r="B26" s="36" t="s">
        <v>108</v>
      </c>
      <c r="C26" s="115"/>
      <c r="D26" s="23"/>
      <c r="E26" s="23"/>
      <c r="F26" s="23"/>
      <c r="G26" s="23"/>
      <c r="H26" s="23"/>
      <c r="I26" s="23"/>
      <c r="J26" s="23"/>
      <c r="K26" s="37">
        <v>3</v>
      </c>
      <c r="L26" s="19"/>
      <c r="M26" s="23"/>
      <c r="N26" s="23"/>
      <c r="O26" s="23"/>
      <c r="P26" s="23"/>
      <c r="Q26" s="23"/>
      <c r="R26" s="23"/>
      <c r="S26" s="23"/>
      <c r="T26" s="23"/>
      <c r="U26" s="23"/>
      <c r="V26" s="23"/>
      <c r="W26" s="23"/>
      <c r="X26" s="23"/>
      <c r="Y26" s="23"/>
      <c r="Z26" s="23"/>
      <c r="AA26" s="38">
        <v>3</v>
      </c>
      <c r="AB26" s="23"/>
      <c r="AC26" s="23"/>
      <c r="AD26" s="23"/>
      <c r="AE26" s="23"/>
      <c r="AF26" s="23"/>
      <c r="AG26" s="23"/>
      <c r="AH26" s="23"/>
      <c r="AI26" s="23"/>
      <c r="AJ26" s="23"/>
      <c r="AK26" s="94"/>
    </row>
    <row r="27" spans="1:37" ht="15" thickBot="1" x14ac:dyDescent="0.4">
      <c r="A27" s="95" t="s">
        <v>95</v>
      </c>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7"/>
    </row>
    <row r="28" spans="1:37" ht="23.15" customHeight="1" x14ac:dyDescent="0.35">
      <c r="A28" s="30">
        <v>1</v>
      </c>
      <c r="B28" s="31" t="s">
        <v>109</v>
      </c>
      <c r="C28" s="116" t="s">
        <v>32</v>
      </c>
      <c r="D28" s="21"/>
      <c r="E28" s="47">
        <v>8.5</v>
      </c>
      <c r="F28" s="21"/>
      <c r="G28" s="21"/>
      <c r="H28" s="21"/>
      <c r="I28" s="21"/>
      <c r="J28" s="12"/>
      <c r="K28" s="41"/>
      <c r="L28" s="17"/>
      <c r="M28" s="21"/>
      <c r="N28" s="47">
        <f>E28</f>
        <v>8.5</v>
      </c>
      <c r="O28" s="21"/>
      <c r="P28" s="21"/>
      <c r="Q28" s="21"/>
      <c r="R28" s="21"/>
      <c r="S28" s="21"/>
      <c r="T28" s="21"/>
      <c r="U28" s="21"/>
      <c r="V28" s="21"/>
      <c r="W28" s="21"/>
      <c r="X28" s="21"/>
      <c r="Y28" s="21"/>
      <c r="Z28" s="21"/>
      <c r="AA28" s="21"/>
      <c r="AB28" s="21"/>
      <c r="AC28" s="21"/>
      <c r="AD28" s="21"/>
      <c r="AE28" s="21"/>
      <c r="AF28" s="21"/>
      <c r="AG28" s="21"/>
      <c r="AH28" s="21"/>
      <c r="AI28" s="21"/>
      <c r="AJ28" s="21"/>
      <c r="AK28" s="91" t="s">
        <v>131</v>
      </c>
    </row>
    <row r="29" spans="1:37" ht="36.65" customHeight="1" x14ac:dyDescent="0.35">
      <c r="A29" s="40">
        <v>2</v>
      </c>
      <c r="B29" s="39" t="s">
        <v>125</v>
      </c>
      <c r="C29" s="117"/>
      <c r="D29" s="9"/>
      <c r="E29" s="9"/>
      <c r="F29" s="9"/>
      <c r="G29" s="9"/>
      <c r="H29" s="9"/>
      <c r="I29" s="9"/>
      <c r="J29" s="13"/>
      <c r="K29" s="50"/>
      <c r="L29" s="18"/>
      <c r="M29" s="22"/>
      <c r="N29" s="48">
        <v>5</v>
      </c>
      <c r="O29" s="22"/>
      <c r="P29" s="22"/>
      <c r="Q29" s="22"/>
      <c r="R29" s="22"/>
      <c r="S29" s="22"/>
      <c r="T29" s="22"/>
      <c r="U29" s="22"/>
      <c r="V29" s="48">
        <v>19</v>
      </c>
      <c r="W29" s="22"/>
      <c r="X29" s="22"/>
      <c r="Y29" s="22"/>
      <c r="Z29" s="22"/>
      <c r="AA29" s="22"/>
      <c r="AB29" s="22"/>
      <c r="AC29" s="22"/>
      <c r="AD29" s="22"/>
      <c r="AE29" s="22"/>
      <c r="AF29" s="22"/>
      <c r="AG29" s="22"/>
      <c r="AH29" s="22"/>
      <c r="AI29" s="22"/>
      <c r="AJ29" s="22"/>
      <c r="AK29" s="92"/>
    </row>
    <row r="30" spans="1:37" ht="46.5" customHeight="1" x14ac:dyDescent="0.35">
      <c r="A30" s="40">
        <v>3</v>
      </c>
      <c r="B30" s="33" t="s">
        <v>112</v>
      </c>
      <c r="C30" s="117"/>
      <c r="D30" s="22"/>
      <c r="E30" s="22"/>
      <c r="F30" s="22"/>
      <c r="G30" s="22"/>
      <c r="H30" s="22"/>
      <c r="I30" s="22"/>
      <c r="J30" s="14"/>
      <c r="K30" s="42"/>
      <c r="L30" s="18"/>
      <c r="M30" s="48">
        <v>8</v>
      </c>
      <c r="N30" s="22"/>
      <c r="O30" s="22"/>
      <c r="P30" s="22"/>
      <c r="Q30" s="22"/>
      <c r="R30" s="22"/>
      <c r="S30" s="22"/>
      <c r="T30" s="22"/>
      <c r="U30" s="22"/>
      <c r="V30" s="22"/>
      <c r="W30" s="22"/>
      <c r="X30" s="22"/>
      <c r="Y30" s="22"/>
      <c r="Z30" s="22"/>
      <c r="AA30" s="22"/>
      <c r="AB30" s="22"/>
      <c r="AC30" s="22"/>
      <c r="AD30" s="22"/>
      <c r="AE30" s="22"/>
      <c r="AF30" s="22"/>
      <c r="AG30" s="22"/>
      <c r="AH30" s="22"/>
      <c r="AI30" s="22"/>
      <c r="AJ30" s="22"/>
      <c r="AK30" s="92"/>
    </row>
    <row r="31" spans="1:37" ht="55.5" customHeight="1" x14ac:dyDescent="0.35">
      <c r="A31" s="40">
        <v>4</v>
      </c>
      <c r="B31" s="33" t="s">
        <v>207</v>
      </c>
      <c r="C31" s="117"/>
      <c r="D31" s="22"/>
      <c r="E31" s="22"/>
      <c r="F31" s="22"/>
      <c r="G31" s="22"/>
      <c r="H31" s="22"/>
      <c r="I31" s="22"/>
      <c r="J31" s="14"/>
      <c r="K31" s="42"/>
      <c r="L31" s="18"/>
      <c r="M31" s="22"/>
      <c r="N31" s="22"/>
      <c r="O31" s="22"/>
      <c r="P31" s="22"/>
      <c r="Q31" s="22"/>
      <c r="R31" s="49">
        <v>1</v>
      </c>
      <c r="S31" s="48">
        <v>10.8</v>
      </c>
      <c r="T31" s="22"/>
      <c r="U31" s="22"/>
      <c r="V31" s="22"/>
      <c r="W31" s="22"/>
      <c r="X31" s="22"/>
      <c r="Y31" s="22"/>
      <c r="Z31" s="22"/>
      <c r="AA31" s="22"/>
      <c r="AB31" s="22"/>
      <c r="AC31" s="22"/>
      <c r="AD31" s="22"/>
      <c r="AE31" s="22"/>
      <c r="AF31" s="22"/>
      <c r="AG31" s="22"/>
      <c r="AH31" s="22"/>
      <c r="AI31" s="22"/>
      <c r="AJ31" s="22"/>
      <c r="AK31" s="92"/>
    </row>
    <row r="32" spans="1:37" ht="40.5" customHeight="1" x14ac:dyDescent="0.35">
      <c r="A32" s="40">
        <v>5</v>
      </c>
      <c r="B32" s="33" t="s">
        <v>235</v>
      </c>
      <c r="C32" s="117"/>
      <c r="D32" s="11"/>
      <c r="E32" s="11"/>
      <c r="F32" s="11"/>
      <c r="G32" s="11"/>
      <c r="H32" s="11"/>
      <c r="I32" s="11"/>
      <c r="J32" s="15"/>
      <c r="K32" s="51"/>
      <c r="L32" s="56"/>
      <c r="M32" s="11"/>
      <c r="N32" s="11"/>
      <c r="O32" s="11"/>
      <c r="P32" s="22"/>
      <c r="Q32" s="49">
        <v>4.42</v>
      </c>
      <c r="R32" s="11"/>
      <c r="S32" s="11"/>
      <c r="T32" s="11"/>
      <c r="U32" s="11"/>
      <c r="V32" s="11"/>
      <c r="W32" s="11"/>
      <c r="X32" s="11"/>
      <c r="Y32" s="11"/>
      <c r="Z32" s="11"/>
      <c r="AA32" s="11"/>
      <c r="AB32" s="11"/>
      <c r="AC32" s="11"/>
      <c r="AD32" s="11"/>
      <c r="AE32" s="11"/>
      <c r="AF32" s="11"/>
      <c r="AG32" s="11"/>
      <c r="AH32" s="11"/>
      <c r="AI32" s="11"/>
      <c r="AJ32" s="11"/>
      <c r="AK32" s="93"/>
    </row>
    <row r="33" spans="1:37" ht="29" customHeight="1" x14ac:dyDescent="0.35">
      <c r="A33" s="49">
        <v>6</v>
      </c>
      <c r="B33" s="154" t="s">
        <v>238</v>
      </c>
      <c r="C33" s="117"/>
      <c r="D33" s="11"/>
      <c r="E33" s="11"/>
      <c r="F33" s="11"/>
      <c r="G33" s="11"/>
      <c r="H33" s="11"/>
      <c r="I33" s="11"/>
      <c r="J33" s="15"/>
      <c r="K33" s="51"/>
      <c r="L33" s="56"/>
      <c r="M33" s="11"/>
      <c r="N33" s="11"/>
      <c r="O33" s="11"/>
      <c r="P33" s="11"/>
      <c r="Q33" s="153"/>
      <c r="R33" s="11"/>
      <c r="S33" s="11"/>
      <c r="T33" s="11"/>
      <c r="U33" s="11"/>
      <c r="V33" s="11"/>
      <c r="W33" s="11"/>
      <c r="X33" s="11"/>
      <c r="Y33" s="155">
        <v>8</v>
      </c>
      <c r="Z33" s="11"/>
      <c r="AA33" s="11"/>
      <c r="AB33" s="11"/>
      <c r="AC33" s="11"/>
      <c r="AD33" s="11"/>
      <c r="AE33" s="11"/>
      <c r="AF33" s="11"/>
      <c r="AG33" s="11"/>
      <c r="AH33" s="11"/>
      <c r="AI33" s="11"/>
      <c r="AJ33" s="11"/>
      <c r="AK33" s="93"/>
    </row>
    <row r="34" spans="1:37" ht="53.15" customHeight="1" thickBot="1" x14ac:dyDescent="0.4">
      <c r="A34" s="43">
        <v>7</v>
      </c>
      <c r="B34" s="152" t="s">
        <v>237</v>
      </c>
      <c r="C34" s="118"/>
      <c r="D34" s="23"/>
      <c r="E34" s="23"/>
      <c r="F34" s="23"/>
      <c r="G34" s="23"/>
      <c r="H34" s="23"/>
      <c r="I34" s="23"/>
      <c r="J34" s="16"/>
      <c r="K34" s="44"/>
      <c r="L34" s="19"/>
      <c r="M34" s="23"/>
      <c r="N34" s="23"/>
      <c r="O34" s="23"/>
      <c r="P34" s="151">
        <v>4.42</v>
      </c>
      <c r="Q34" s="23"/>
      <c r="R34" s="23"/>
      <c r="S34" s="23"/>
      <c r="T34" s="23"/>
      <c r="U34" s="23"/>
      <c r="V34" s="23"/>
      <c r="W34" s="23"/>
      <c r="X34" s="23"/>
      <c r="Y34" s="23"/>
      <c r="Z34" s="23"/>
      <c r="AA34" s="23"/>
      <c r="AB34" s="23"/>
      <c r="AC34" s="23"/>
      <c r="AD34" s="23"/>
      <c r="AE34" s="23"/>
      <c r="AF34" s="23"/>
      <c r="AG34" s="23"/>
      <c r="AH34" s="23"/>
      <c r="AI34" s="23"/>
      <c r="AJ34" s="23"/>
      <c r="AK34" s="94"/>
    </row>
    <row r="35" spans="1:37" ht="16" customHeight="1" thickBot="1" x14ac:dyDescent="0.4">
      <c r="A35" s="95" t="s">
        <v>110</v>
      </c>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7"/>
    </row>
    <row r="36" spans="1:37" ht="38.25" customHeight="1" x14ac:dyDescent="0.35">
      <c r="A36" s="30">
        <v>1</v>
      </c>
      <c r="B36" s="31" t="s">
        <v>31</v>
      </c>
      <c r="C36" s="88"/>
      <c r="D36" s="21"/>
      <c r="E36" s="21"/>
      <c r="F36" s="21"/>
      <c r="G36" s="21"/>
      <c r="H36" s="21"/>
      <c r="I36" s="47">
        <v>7</v>
      </c>
      <c r="J36" s="21"/>
      <c r="K36" s="12"/>
      <c r="L36" s="17"/>
      <c r="M36" s="21"/>
      <c r="N36" s="21"/>
      <c r="O36" s="21"/>
      <c r="P36" s="21"/>
      <c r="Q36" s="21"/>
      <c r="R36" s="21"/>
      <c r="S36" s="21"/>
      <c r="T36" s="21"/>
      <c r="U36" s="21"/>
      <c r="V36" s="21"/>
      <c r="W36" s="47">
        <v>7</v>
      </c>
      <c r="X36" s="54">
        <v>1</v>
      </c>
      <c r="Y36" s="21"/>
      <c r="Z36" s="21"/>
      <c r="AA36" s="21"/>
      <c r="AB36" s="21"/>
      <c r="AC36" s="21"/>
      <c r="AD36" s="21"/>
      <c r="AE36" s="21"/>
      <c r="AF36" s="21"/>
      <c r="AG36" s="21"/>
      <c r="AH36" s="21"/>
      <c r="AI36" s="21"/>
      <c r="AJ36" s="21"/>
      <c r="AK36" s="91" t="s">
        <v>83</v>
      </c>
    </row>
    <row r="37" spans="1:37" ht="38.25" customHeight="1" x14ac:dyDescent="0.35">
      <c r="A37" s="40">
        <v>2</v>
      </c>
      <c r="B37" s="33" t="s">
        <v>133</v>
      </c>
      <c r="C37" s="89"/>
      <c r="D37" s="22"/>
      <c r="E37" s="22"/>
      <c r="F37" s="22"/>
      <c r="G37" s="22"/>
      <c r="H37" s="22"/>
      <c r="I37" s="48">
        <v>7</v>
      </c>
      <c r="J37" s="22"/>
      <c r="K37" s="14"/>
      <c r="L37" s="18"/>
      <c r="M37" s="22"/>
      <c r="N37" s="22"/>
      <c r="O37" s="22"/>
      <c r="P37" s="22"/>
      <c r="Q37" s="22"/>
      <c r="R37" s="22"/>
      <c r="S37" s="22"/>
      <c r="T37" s="22"/>
      <c r="U37" s="22"/>
      <c r="V37" s="22"/>
      <c r="W37" s="48">
        <v>7</v>
      </c>
      <c r="X37" s="55">
        <v>1</v>
      </c>
      <c r="Y37" s="22"/>
      <c r="Z37" s="22"/>
      <c r="AA37" s="22"/>
      <c r="AB37" s="22"/>
      <c r="AC37" s="22"/>
      <c r="AD37" s="22"/>
      <c r="AE37" s="22"/>
      <c r="AF37" s="22"/>
      <c r="AG37" s="22"/>
      <c r="AH37" s="22"/>
      <c r="AI37" s="22"/>
      <c r="AJ37" s="22"/>
      <c r="AK37" s="92"/>
    </row>
    <row r="38" spans="1:37" ht="26" x14ac:dyDescent="0.35">
      <c r="A38" s="32">
        <v>3</v>
      </c>
      <c r="B38" s="33" t="s">
        <v>111</v>
      </c>
      <c r="C38" s="89"/>
      <c r="D38" s="22"/>
      <c r="E38" s="22"/>
      <c r="F38" s="22"/>
      <c r="G38" s="22"/>
      <c r="H38" s="22"/>
      <c r="I38" s="22"/>
      <c r="J38" s="22"/>
      <c r="K38" s="14"/>
      <c r="L38" s="53">
        <v>12.5</v>
      </c>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92"/>
    </row>
    <row r="39" spans="1:37" ht="29.5" customHeight="1" x14ac:dyDescent="0.35">
      <c r="A39" s="32">
        <v>4</v>
      </c>
      <c r="B39" s="33" t="s">
        <v>119</v>
      </c>
      <c r="C39" s="89"/>
      <c r="D39" s="22"/>
      <c r="E39" s="22"/>
      <c r="F39" s="25"/>
      <c r="G39" s="22"/>
      <c r="H39" s="22"/>
      <c r="I39" s="22"/>
      <c r="J39" s="22"/>
      <c r="K39" s="14"/>
      <c r="L39" s="18"/>
      <c r="M39" s="22"/>
      <c r="N39" s="22"/>
      <c r="O39" s="48">
        <v>38</v>
      </c>
      <c r="P39" s="48"/>
      <c r="Q39" s="22"/>
      <c r="R39" s="22"/>
      <c r="S39" s="22"/>
      <c r="T39" s="22"/>
      <c r="U39" s="22"/>
      <c r="V39" s="22"/>
      <c r="W39" s="22"/>
      <c r="X39" s="22"/>
      <c r="Y39" s="22"/>
      <c r="Z39" s="22"/>
      <c r="AA39" s="22"/>
      <c r="AB39" s="22"/>
      <c r="AC39" s="22"/>
      <c r="AD39" s="22"/>
      <c r="AE39" s="22"/>
      <c r="AF39" s="22"/>
      <c r="AG39" s="22"/>
      <c r="AH39" s="22"/>
      <c r="AI39" s="22"/>
      <c r="AJ39" s="22"/>
      <c r="AK39" s="92"/>
    </row>
    <row r="40" spans="1:37" ht="44.15" customHeight="1" x14ac:dyDescent="0.35">
      <c r="A40" s="32">
        <v>5</v>
      </c>
      <c r="B40" s="33" t="s">
        <v>113</v>
      </c>
      <c r="C40" s="89"/>
      <c r="D40" s="22"/>
      <c r="E40" s="22"/>
      <c r="F40" s="22"/>
      <c r="G40" s="22"/>
      <c r="H40" s="22"/>
      <c r="I40" s="22"/>
      <c r="J40" s="22"/>
      <c r="K40" s="14"/>
      <c r="L40" s="18"/>
      <c r="M40" s="22"/>
      <c r="N40" s="22"/>
      <c r="O40" s="22"/>
      <c r="P40" s="22"/>
      <c r="Q40" s="22"/>
      <c r="R40" s="22"/>
      <c r="S40" s="22"/>
      <c r="T40" s="22"/>
      <c r="U40" s="22"/>
      <c r="V40" s="22"/>
      <c r="W40" s="22"/>
      <c r="X40" s="22"/>
      <c r="Y40" s="22"/>
      <c r="Z40" s="22"/>
      <c r="AA40" s="22"/>
      <c r="AB40" s="22"/>
      <c r="AC40" s="22"/>
      <c r="AD40" s="48">
        <v>4.5</v>
      </c>
      <c r="AE40" s="22"/>
      <c r="AF40" s="22"/>
      <c r="AG40" s="22"/>
      <c r="AH40" s="22"/>
      <c r="AI40" s="22"/>
      <c r="AJ40" s="22"/>
      <c r="AK40" s="92"/>
    </row>
    <row r="41" spans="1:37" ht="62" customHeight="1" x14ac:dyDescent="0.35">
      <c r="A41" s="32">
        <v>6</v>
      </c>
      <c r="B41" s="33" t="s">
        <v>81</v>
      </c>
      <c r="C41" s="89"/>
      <c r="D41" s="22"/>
      <c r="E41" s="48">
        <v>21.8</v>
      </c>
      <c r="F41" s="22"/>
      <c r="G41" s="22"/>
      <c r="H41" s="22"/>
      <c r="I41" s="22"/>
      <c r="J41" s="22"/>
      <c r="K41" s="14"/>
      <c r="L41" s="18"/>
      <c r="M41" s="22"/>
      <c r="N41" s="22"/>
      <c r="O41" s="22"/>
      <c r="P41" s="22"/>
      <c r="Q41" s="22"/>
      <c r="R41" s="22"/>
      <c r="S41" s="22"/>
      <c r="T41" s="22"/>
      <c r="U41" s="22"/>
      <c r="V41" s="22"/>
      <c r="W41" s="22"/>
      <c r="X41" s="22"/>
      <c r="Y41" s="22"/>
      <c r="Z41" s="22"/>
      <c r="AA41" s="22"/>
      <c r="AB41" s="22"/>
      <c r="AC41" s="48">
        <v>21.8</v>
      </c>
      <c r="AD41" s="22"/>
      <c r="AE41" s="22"/>
      <c r="AF41" s="22"/>
      <c r="AG41" s="22"/>
      <c r="AH41" s="22"/>
      <c r="AI41" s="22"/>
      <c r="AJ41" s="22"/>
      <c r="AK41" s="92"/>
    </row>
    <row r="42" spans="1:37" ht="42.65" customHeight="1" x14ac:dyDescent="0.35">
      <c r="A42" s="32">
        <v>7</v>
      </c>
      <c r="B42" s="33" t="s">
        <v>137</v>
      </c>
      <c r="C42" s="89"/>
      <c r="D42" s="22"/>
      <c r="E42" s="22"/>
      <c r="F42" s="22"/>
      <c r="G42" s="22"/>
      <c r="H42" s="22"/>
      <c r="I42" s="22"/>
      <c r="J42" s="22"/>
      <c r="K42" s="14"/>
      <c r="L42" s="18"/>
      <c r="M42" s="22"/>
      <c r="N42" s="22"/>
      <c r="O42" s="22"/>
      <c r="P42" s="22"/>
      <c r="Q42" s="22"/>
      <c r="R42" s="22"/>
      <c r="S42" s="22"/>
      <c r="T42" s="22"/>
      <c r="U42" s="22"/>
      <c r="V42" s="22"/>
      <c r="W42" s="22"/>
      <c r="X42" s="22"/>
      <c r="Y42" s="22"/>
      <c r="Z42" s="22"/>
      <c r="AA42" s="22"/>
      <c r="AB42" s="22"/>
      <c r="AC42" s="22"/>
      <c r="AD42" s="22"/>
      <c r="AE42" s="22"/>
      <c r="AF42" s="22"/>
      <c r="AG42" s="22"/>
      <c r="AH42" s="22"/>
      <c r="AI42" s="22"/>
      <c r="AJ42" s="55">
        <v>1</v>
      </c>
      <c r="AK42" s="92"/>
    </row>
    <row r="43" spans="1:37" ht="41.15" customHeight="1" x14ac:dyDescent="0.35">
      <c r="A43" s="32">
        <v>8</v>
      </c>
      <c r="B43" s="33" t="s">
        <v>114</v>
      </c>
      <c r="C43" s="89"/>
      <c r="D43" s="22"/>
      <c r="E43" s="22"/>
      <c r="F43" s="22"/>
      <c r="G43" s="22"/>
      <c r="H43" s="22"/>
      <c r="I43" s="22"/>
      <c r="J43" s="22"/>
      <c r="K43" s="14"/>
      <c r="L43" s="18"/>
      <c r="M43" s="22"/>
      <c r="N43" s="22"/>
      <c r="O43" s="22"/>
      <c r="P43" s="22"/>
      <c r="Q43" s="22"/>
      <c r="R43" s="22"/>
      <c r="S43" s="22"/>
      <c r="T43" s="22"/>
      <c r="U43" s="22"/>
      <c r="V43" s="22"/>
      <c r="W43" s="22"/>
      <c r="X43" s="22"/>
      <c r="Y43" s="22"/>
      <c r="Z43" s="22"/>
      <c r="AA43" s="22"/>
      <c r="AB43" s="22"/>
      <c r="AC43" s="22"/>
      <c r="AD43" s="22"/>
      <c r="AE43" s="22"/>
      <c r="AF43" s="22"/>
      <c r="AG43" s="22"/>
      <c r="AH43" s="55">
        <v>52</v>
      </c>
      <c r="AI43" s="22"/>
      <c r="AJ43" s="22"/>
      <c r="AK43" s="92"/>
    </row>
    <row r="44" spans="1:37" ht="39" customHeight="1" x14ac:dyDescent="0.35">
      <c r="A44" s="32">
        <v>9</v>
      </c>
      <c r="B44" s="33" t="s">
        <v>116</v>
      </c>
      <c r="C44" s="89"/>
      <c r="D44" s="22"/>
      <c r="E44" s="22"/>
      <c r="F44" s="22"/>
      <c r="G44" s="22"/>
      <c r="H44" s="22"/>
      <c r="I44" s="22"/>
      <c r="J44" s="22"/>
      <c r="K44" s="14"/>
      <c r="L44" s="18"/>
      <c r="M44" s="22"/>
      <c r="N44" s="22"/>
      <c r="O44" s="22"/>
      <c r="P44" s="22"/>
      <c r="Q44" s="22"/>
      <c r="R44" s="22"/>
      <c r="S44" s="22"/>
      <c r="T44" s="22"/>
      <c r="U44" s="22"/>
      <c r="V44" s="22"/>
      <c r="W44" s="22"/>
      <c r="X44" s="22"/>
      <c r="Y44" s="22"/>
      <c r="Z44" s="22"/>
      <c r="AA44" s="22"/>
      <c r="AB44" s="22"/>
      <c r="AC44" s="22"/>
      <c r="AD44" s="22"/>
      <c r="AE44" s="22"/>
      <c r="AF44" s="22"/>
      <c r="AG44" s="55">
        <v>22</v>
      </c>
      <c r="AH44" s="22"/>
      <c r="AI44" s="22"/>
      <c r="AJ44" s="22"/>
      <c r="AK44" s="92"/>
    </row>
    <row r="45" spans="1:37" ht="28" customHeight="1" x14ac:dyDescent="0.35">
      <c r="A45" s="32">
        <v>10</v>
      </c>
      <c r="B45" s="33" t="s">
        <v>115</v>
      </c>
      <c r="C45" s="89"/>
      <c r="D45" s="22"/>
      <c r="E45" s="22"/>
      <c r="F45" s="22"/>
      <c r="G45" s="22"/>
      <c r="H45" s="22"/>
      <c r="I45" s="22"/>
      <c r="J45" s="48">
        <v>11</v>
      </c>
      <c r="K45" s="14"/>
      <c r="L45" s="18"/>
      <c r="M45" s="22"/>
      <c r="N45" s="22"/>
      <c r="O45" s="22"/>
      <c r="P45" s="22"/>
      <c r="Q45" s="22"/>
      <c r="R45" s="22"/>
      <c r="S45" s="22"/>
      <c r="T45" s="22"/>
      <c r="U45" s="22"/>
      <c r="V45" s="22"/>
      <c r="W45" s="22"/>
      <c r="X45" s="22"/>
      <c r="Y45" s="22"/>
      <c r="Z45" s="22"/>
      <c r="AA45" s="22"/>
      <c r="AB45" s="22"/>
      <c r="AC45" s="22"/>
      <c r="AD45" s="22"/>
      <c r="AE45" s="22"/>
      <c r="AF45" s="55">
        <f>33.2+7.8+17.1+17.1+20.4</f>
        <v>95.6</v>
      </c>
      <c r="AG45" s="22"/>
      <c r="AH45" s="22"/>
      <c r="AI45" s="22"/>
      <c r="AJ45" s="22"/>
      <c r="AK45" s="92"/>
    </row>
    <row r="46" spans="1:37" ht="28" customHeight="1" x14ac:dyDescent="0.35">
      <c r="A46" s="45">
        <v>11</v>
      </c>
      <c r="B46" s="33" t="s">
        <v>139</v>
      </c>
      <c r="C46" s="89"/>
      <c r="D46" s="11"/>
      <c r="E46" s="11"/>
      <c r="F46" s="11"/>
      <c r="G46" s="11"/>
      <c r="H46" s="11"/>
      <c r="I46" s="11"/>
      <c r="J46" s="11"/>
      <c r="K46" s="15"/>
      <c r="L46" s="56"/>
      <c r="M46" s="11"/>
      <c r="N46" s="11"/>
      <c r="O46" s="11"/>
      <c r="P46" s="11"/>
      <c r="Q46" s="11"/>
      <c r="R46" s="11"/>
      <c r="S46" s="11"/>
      <c r="T46" s="11"/>
      <c r="U46" s="11"/>
      <c r="V46" s="11"/>
      <c r="W46" s="11"/>
      <c r="X46" s="11"/>
      <c r="Y46" s="11"/>
      <c r="Z46" s="11"/>
      <c r="AA46" s="11"/>
      <c r="AB46" s="11"/>
      <c r="AC46" s="11"/>
      <c r="AD46" s="11"/>
      <c r="AE46" s="52">
        <v>158</v>
      </c>
      <c r="AF46" s="11"/>
      <c r="AG46" s="11"/>
      <c r="AH46" s="11"/>
      <c r="AI46" s="22"/>
      <c r="AJ46" s="11"/>
      <c r="AK46" s="93"/>
    </row>
    <row r="47" spans="1:37" ht="43.5" customHeight="1" thickBot="1" x14ac:dyDescent="0.4">
      <c r="A47" s="35">
        <v>12</v>
      </c>
      <c r="B47" s="36" t="s">
        <v>82</v>
      </c>
      <c r="C47" s="90"/>
      <c r="D47" s="23"/>
      <c r="E47" s="23"/>
      <c r="F47" s="23"/>
      <c r="G47" s="23"/>
      <c r="H47" s="23"/>
      <c r="I47" s="23"/>
      <c r="J47" s="23"/>
      <c r="K47" s="16"/>
      <c r="L47" s="19"/>
      <c r="M47" s="23"/>
      <c r="N47" s="23"/>
      <c r="O47" s="23"/>
      <c r="P47" s="23"/>
      <c r="Q47" s="23"/>
      <c r="R47" s="23"/>
      <c r="S47" s="23"/>
      <c r="T47" s="23"/>
      <c r="U47" s="23"/>
      <c r="V47" s="23"/>
      <c r="W47" s="23"/>
      <c r="X47" s="23"/>
      <c r="Y47" s="23"/>
      <c r="Z47" s="23"/>
      <c r="AA47" s="23"/>
      <c r="AB47" s="23"/>
      <c r="AC47" s="23"/>
      <c r="AD47" s="23"/>
      <c r="AE47" s="23"/>
      <c r="AF47" s="23"/>
      <c r="AG47" s="23"/>
      <c r="AH47" s="23"/>
      <c r="AI47" s="38">
        <v>2</v>
      </c>
      <c r="AJ47" s="23"/>
      <c r="AK47" s="94"/>
    </row>
  </sheetData>
  <mergeCells count="16">
    <mergeCell ref="L2:AJ2"/>
    <mergeCell ref="C36:C47"/>
    <mergeCell ref="AK36:AK47"/>
    <mergeCell ref="A35:AK35"/>
    <mergeCell ref="A1:AK1"/>
    <mergeCell ref="A2:A4"/>
    <mergeCell ref="B2:B4"/>
    <mergeCell ref="C2:C4"/>
    <mergeCell ref="D2:K2"/>
    <mergeCell ref="AK2:AK4"/>
    <mergeCell ref="A5:AK5"/>
    <mergeCell ref="AK6:AK26"/>
    <mergeCell ref="A27:AK27"/>
    <mergeCell ref="C6:C26"/>
    <mergeCell ref="C28:C34"/>
    <mergeCell ref="AK28:AK34"/>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2"/>
  <sheetViews>
    <sheetView zoomScale="86" zoomScaleNormal="86" workbookViewId="0">
      <selection activeCell="P7" sqref="P7"/>
    </sheetView>
  </sheetViews>
  <sheetFormatPr defaultRowHeight="14.5" x14ac:dyDescent="0.35"/>
  <cols>
    <col min="1" max="1" width="8.7265625" customWidth="1"/>
    <col min="2" max="2" width="38.81640625" customWidth="1"/>
    <col min="3" max="3" width="10.54296875" customWidth="1"/>
    <col min="13" max="13" width="21.1796875" customWidth="1"/>
  </cols>
  <sheetData>
    <row r="1" spans="1:13" ht="15" thickBot="1" x14ac:dyDescent="0.4">
      <c r="A1" s="120" t="s">
        <v>214</v>
      </c>
      <c r="B1" s="120"/>
      <c r="C1" s="120"/>
      <c r="D1" s="120"/>
      <c r="E1" s="120"/>
      <c r="F1" s="120"/>
      <c r="G1" s="120"/>
      <c r="H1" s="120"/>
      <c r="I1" s="120"/>
      <c r="J1" s="120"/>
      <c r="K1" s="120"/>
      <c r="L1" s="120"/>
      <c r="M1" s="120"/>
    </row>
    <row r="2" spans="1:13" ht="15" customHeight="1" x14ac:dyDescent="0.35">
      <c r="A2" s="99" t="s">
        <v>79</v>
      </c>
      <c r="B2" s="102" t="s">
        <v>50</v>
      </c>
      <c r="C2" s="121" t="s">
        <v>19</v>
      </c>
      <c r="D2" s="121"/>
      <c r="E2" s="121"/>
      <c r="F2" s="121"/>
      <c r="G2" s="121"/>
      <c r="H2" s="121"/>
      <c r="I2" s="121"/>
      <c r="J2" s="121"/>
      <c r="K2" s="121"/>
      <c r="L2" s="121"/>
      <c r="M2" s="109" t="s">
        <v>2</v>
      </c>
    </row>
    <row r="3" spans="1:13" ht="19.5" customHeight="1" thickBot="1" x14ac:dyDescent="0.4">
      <c r="A3" s="101"/>
      <c r="B3" s="104"/>
      <c r="C3" s="5" t="s">
        <v>23</v>
      </c>
      <c r="D3" s="122" t="s">
        <v>24</v>
      </c>
      <c r="E3" s="122"/>
      <c r="F3" s="122"/>
      <c r="G3" s="122"/>
      <c r="H3" s="122"/>
      <c r="I3" s="122"/>
      <c r="J3" s="122"/>
      <c r="K3" s="122"/>
      <c r="L3" s="122"/>
      <c r="M3" s="111"/>
    </row>
    <row r="4" spans="1:13" ht="15" thickBot="1" x14ac:dyDescent="0.4">
      <c r="A4" s="124" t="s">
        <v>185</v>
      </c>
      <c r="B4" s="125"/>
      <c r="C4" s="125"/>
      <c r="D4" s="125"/>
      <c r="E4" s="125"/>
      <c r="F4" s="125"/>
      <c r="G4" s="125"/>
      <c r="H4" s="125"/>
      <c r="I4" s="125"/>
      <c r="J4" s="125"/>
      <c r="K4" s="125"/>
      <c r="L4" s="125"/>
      <c r="M4" s="126"/>
    </row>
    <row r="5" spans="1:13" ht="39" customHeight="1" x14ac:dyDescent="0.35">
      <c r="A5" s="30" t="s">
        <v>158</v>
      </c>
      <c r="B5" s="75" t="s">
        <v>144</v>
      </c>
      <c r="C5" s="62" t="s">
        <v>51</v>
      </c>
      <c r="D5" s="127" t="s">
        <v>145</v>
      </c>
      <c r="E5" s="127"/>
      <c r="F5" s="127"/>
      <c r="G5" s="127"/>
      <c r="H5" s="127"/>
      <c r="I5" s="127"/>
      <c r="J5" s="127"/>
      <c r="K5" s="127"/>
      <c r="L5" s="127"/>
      <c r="M5" s="133" t="s">
        <v>213</v>
      </c>
    </row>
    <row r="6" spans="1:13" ht="26.5" customHeight="1" x14ac:dyDescent="0.35">
      <c r="A6" s="32" t="s">
        <v>159</v>
      </c>
      <c r="B6" s="66" t="s">
        <v>144</v>
      </c>
      <c r="C6" s="61" t="s">
        <v>51</v>
      </c>
      <c r="D6" s="119" t="s">
        <v>146</v>
      </c>
      <c r="E6" s="119"/>
      <c r="F6" s="119"/>
      <c r="G6" s="119"/>
      <c r="H6" s="119"/>
      <c r="I6" s="119"/>
      <c r="J6" s="119"/>
      <c r="K6" s="119"/>
      <c r="L6" s="119"/>
      <c r="M6" s="134"/>
    </row>
    <row r="7" spans="1:13" ht="40.5" customHeight="1" x14ac:dyDescent="0.35">
      <c r="A7" s="32" t="s">
        <v>160</v>
      </c>
      <c r="B7" s="66" t="s">
        <v>149</v>
      </c>
      <c r="C7" s="61" t="s">
        <v>51</v>
      </c>
      <c r="D7" s="119" t="s">
        <v>52</v>
      </c>
      <c r="E7" s="119"/>
      <c r="F7" s="119"/>
      <c r="G7" s="119"/>
      <c r="H7" s="119"/>
      <c r="I7" s="119"/>
      <c r="J7" s="119"/>
      <c r="K7" s="119"/>
      <c r="L7" s="119"/>
      <c r="M7" s="134"/>
    </row>
    <row r="8" spans="1:13" ht="41.5" customHeight="1" x14ac:dyDescent="0.35">
      <c r="A8" s="32">
        <v>4</v>
      </c>
      <c r="B8" s="66" t="s">
        <v>147</v>
      </c>
      <c r="C8" s="61" t="s">
        <v>51</v>
      </c>
      <c r="D8" s="128" t="s">
        <v>150</v>
      </c>
      <c r="E8" s="129"/>
      <c r="F8" s="129"/>
      <c r="G8" s="129"/>
      <c r="H8" s="129"/>
      <c r="I8" s="129"/>
      <c r="J8" s="129"/>
      <c r="K8" s="129"/>
      <c r="L8" s="129"/>
      <c r="M8" s="134"/>
    </row>
    <row r="9" spans="1:13" ht="28" customHeight="1" x14ac:dyDescent="0.35">
      <c r="A9" s="67">
        <v>5</v>
      </c>
      <c r="B9" s="66" t="s">
        <v>165</v>
      </c>
      <c r="C9" s="61" t="s">
        <v>148</v>
      </c>
      <c r="D9" s="119" t="s">
        <v>53</v>
      </c>
      <c r="E9" s="119"/>
      <c r="F9" s="119"/>
      <c r="G9" s="119"/>
      <c r="H9" s="119"/>
      <c r="I9" s="119"/>
      <c r="J9" s="119"/>
      <c r="K9" s="119"/>
      <c r="L9" s="119"/>
      <c r="M9" s="134"/>
    </row>
    <row r="10" spans="1:13" ht="39" customHeight="1" x14ac:dyDescent="0.35">
      <c r="A10" s="67">
        <v>6</v>
      </c>
      <c r="B10" s="66" t="s">
        <v>54</v>
      </c>
      <c r="C10" s="61" t="s">
        <v>51</v>
      </c>
      <c r="D10" s="119" t="s">
        <v>56</v>
      </c>
      <c r="E10" s="119"/>
      <c r="F10" s="119"/>
      <c r="G10" s="119"/>
      <c r="H10" s="119"/>
      <c r="I10" s="119"/>
      <c r="J10" s="119"/>
      <c r="K10" s="119"/>
      <c r="L10" s="119"/>
      <c r="M10" s="134"/>
    </row>
    <row r="11" spans="1:13" ht="64.5" customHeight="1" x14ac:dyDescent="0.35">
      <c r="A11" s="67" t="s">
        <v>161</v>
      </c>
      <c r="B11" s="66" t="s">
        <v>225</v>
      </c>
      <c r="C11" s="61" t="s">
        <v>148</v>
      </c>
      <c r="D11" s="119" t="s">
        <v>155</v>
      </c>
      <c r="E11" s="119"/>
      <c r="F11" s="119"/>
      <c r="G11" s="119"/>
      <c r="H11" s="119"/>
      <c r="I11" s="119"/>
      <c r="J11" s="119"/>
      <c r="K11" s="119"/>
      <c r="L11" s="119"/>
      <c r="M11" s="134"/>
    </row>
    <row r="12" spans="1:13" ht="42" customHeight="1" x14ac:dyDescent="0.35">
      <c r="A12" s="69" t="s">
        <v>162</v>
      </c>
      <c r="B12" s="66" t="s">
        <v>153</v>
      </c>
      <c r="C12" s="61" t="s">
        <v>151</v>
      </c>
      <c r="D12" s="119" t="s">
        <v>152</v>
      </c>
      <c r="E12" s="119"/>
      <c r="F12" s="119"/>
      <c r="G12" s="119"/>
      <c r="H12" s="119"/>
      <c r="I12" s="119"/>
      <c r="J12" s="119"/>
      <c r="K12" s="119"/>
      <c r="L12" s="119"/>
      <c r="M12" s="134"/>
    </row>
    <row r="13" spans="1:13" ht="42" customHeight="1" x14ac:dyDescent="0.35">
      <c r="A13" s="69">
        <v>9</v>
      </c>
      <c r="B13" s="66" t="s">
        <v>154</v>
      </c>
      <c r="C13" s="61" t="s">
        <v>51</v>
      </c>
      <c r="D13" s="119" t="s">
        <v>156</v>
      </c>
      <c r="E13" s="119"/>
      <c r="F13" s="119"/>
      <c r="G13" s="119"/>
      <c r="H13" s="119"/>
      <c r="I13" s="119"/>
      <c r="J13" s="119"/>
      <c r="K13" s="119"/>
      <c r="L13" s="119"/>
      <c r="M13" s="134"/>
    </row>
    <row r="14" spans="1:13" ht="28" customHeight="1" x14ac:dyDescent="0.35">
      <c r="A14" s="69" t="s">
        <v>171</v>
      </c>
      <c r="B14" s="70" t="s">
        <v>172</v>
      </c>
      <c r="C14" s="68" t="s">
        <v>148</v>
      </c>
      <c r="D14" s="119" t="s">
        <v>173</v>
      </c>
      <c r="E14" s="119"/>
      <c r="F14" s="119"/>
      <c r="G14" s="119"/>
      <c r="H14" s="119"/>
      <c r="I14" s="119"/>
      <c r="J14" s="119"/>
      <c r="K14" s="119"/>
      <c r="L14" s="119"/>
      <c r="M14" s="134"/>
    </row>
    <row r="15" spans="1:13" ht="33" customHeight="1" x14ac:dyDescent="0.35">
      <c r="A15" s="67" t="s">
        <v>170</v>
      </c>
      <c r="B15" s="66" t="s">
        <v>157</v>
      </c>
      <c r="C15" s="61" t="s">
        <v>55</v>
      </c>
      <c r="D15" s="119" t="s">
        <v>174</v>
      </c>
      <c r="E15" s="119"/>
      <c r="F15" s="119"/>
      <c r="G15" s="119"/>
      <c r="H15" s="119"/>
      <c r="I15" s="119"/>
      <c r="J15" s="119"/>
      <c r="K15" s="119"/>
      <c r="L15" s="119"/>
      <c r="M15" s="134"/>
    </row>
    <row r="16" spans="1:13" ht="20.149999999999999" customHeight="1" x14ac:dyDescent="0.35">
      <c r="A16" s="71" t="s">
        <v>167</v>
      </c>
      <c r="B16" s="66" t="s">
        <v>168</v>
      </c>
      <c r="C16" s="61" t="s">
        <v>163</v>
      </c>
      <c r="D16" s="119" t="s">
        <v>169</v>
      </c>
      <c r="E16" s="119"/>
      <c r="F16" s="119"/>
      <c r="G16" s="119"/>
      <c r="H16" s="119"/>
      <c r="I16" s="119"/>
      <c r="J16" s="119"/>
      <c r="K16" s="119"/>
      <c r="L16" s="119"/>
      <c r="M16" s="134"/>
    </row>
    <row r="17" spans="1:13" ht="26.15" customHeight="1" x14ac:dyDescent="0.35">
      <c r="A17" s="71" t="s">
        <v>179</v>
      </c>
      <c r="B17" s="66" t="s">
        <v>181</v>
      </c>
      <c r="C17" s="61" t="s">
        <v>182</v>
      </c>
      <c r="D17" s="119" t="s">
        <v>184</v>
      </c>
      <c r="E17" s="119"/>
      <c r="F17" s="119"/>
      <c r="G17" s="119"/>
      <c r="H17" s="119"/>
      <c r="I17" s="119"/>
      <c r="J17" s="119"/>
      <c r="K17" s="119"/>
      <c r="L17" s="119"/>
      <c r="M17" s="134"/>
    </row>
    <row r="18" spans="1:13" ht="28.5" customHeight="1" x14ac:dyDescent="0.35">
      <c r="A18" s="67" t="s">
        <v>176</v>
      </c>
      <c r="B18" s="66" t="s">
        <v>166</v>
      </c>
      <c r="C18" s="61" t="s">
        <v>163</v>
      </c>
      <c r="D18" s="119" t="s">
        <v>164</v>
      </c>
      <c r="E18" s="119"/>
      <c r="F18" s="119"/>
      <c r="G18" s="119"/>
      <c r="H18" s="119"/>
      <c r="I18" s="119"/>
      <c r="J18" s="119"/>
      <c r="K18" s="119"/>
      <c r="L18" s="119"/>
      <c r="M18" s="134"/>
    </row>
    <row r="19" spans="1:13" ht="39.65" customHeight="1" x14ac:dyDescent="0.35">
      <c r="A19" s="71" t="s">
        <v>177</v>
      </c>
      <c r="B19" s="66" t="s">
        <v>223</v>
      </c>
      <c r="C19" s="61" t="s">
        <v>148</v>
      </c>
      <c r="D19" s="119" t="s">
        <v>175</v>
      </c>
      <c r="E19" s="119"/>
      <c r="F19" s="119"/>
      <c r="G19" s="119"/>
      <c r="H19" s="119"/>
      <c r="I19" s="119"/>
      <c r="J19" s="119"/>
      <c r="K19" s="119"/>
      <c r="L19" s="119"/>
      <c r="M19" s="134"/>
    </row>
    <row r="20" spans="1:13" ht="25" customHeight="1" x14ac:dyDescent="0.35">
      <c r="A20" s="71" t="s">
        <v>178</v>
      </c>
      <c r="B20" s="66" t="s">
        <v>180</v>
      </c>
      <c r="C20" s="61" t="s">
        <v>55</v>
      </c>
      <c r="D20" s="119" t="s">
        <v>183</v>
      </c>
      <c r="E20" s="119"/>
      <c r="F20" s="119"/>
      <c r="G20" s="119"/>
      <c r="H20" s="119"/>
      <c r="I20" s="119"/>
      <c r="J20" s="119"/>
      <c r="K20" s="119"/>
      <c r="L20" s="119"/>
      <c r="M20" s="134"/>
    </row>
    <row r="21" spans="1:13" ht="32.5" customHeight="1" x14ac:dyDescent="0.35">
      <c r="A21" s="71" t="s">
        <v>215</v>
      </c>
      <c r="B21" s="66" t="s">
        <v>221</v>
      </c>
      <c r="C21" s="61" t="s">
        <v>192</v>
      </c>
      <c r="D21" s="119" t="s">
        <v>222</v>
      </c>
      <c r="E21" s="119"/>
      <c r="F21" s="119"/>
      <c r="G21" s="119"/>
      <c r="H21" s="119"/>
      <c r="I21" s="119"/>
      <c r="J21" s="119"/>
      <c r="K21" s="119"/>
      <c r="L21" s="119"/>
      <c r="M21" s="134"/>
    </row>
    <row r="22" spans="1:13" ht="27.65" customHeight="1" x14ac:dyDescent="0.35">
      <c r="A22" s="71" t="s">
        <v>216</v>
      </c>
      <c r="B22" s="66" t="s">
        <v>187</v>
      </c>
      <c r="C22" s="61" t="s">
        <v>55</v>
      </c>
      <c r="D22" s="119" t="s">
        <v>186</v>
      </c>
      <c r="E22" s="119"/>
      <c r="F22" s="119"/>
      <c r="G22" s="119"/>
      <c r="H22" s="119"/>
      <c r="I22" s="119"/>
      <c r="J22" s="119"/>
      <c r="K22" s="119"/>
      <c r="L22" s="119"/>
      <c r="M22" s="134"/>
    </row>
    <row r="23" spans="1:13" ht="31" customHeight="1" x14ac:dyDescent="0.35">
      <c r="A23" s="6">
        <v>19</v>
      </c>
      <c r="B23" s="72" t="s">
        <v>57</v>
      </c>
      <c r="C23" s="64" t="s">
        <v>51</v>
      </c>
      <c r="D23" s="123" t="s">
        <v>58</v>
      </c>
      <c r="E23" s="123"/>
      <c r="F23" s="123"/>
      <c r="G23" s="123"/>
      <c r="H23" s="123"/>
      <c r="I23" s="123"/>
      <c r="J23" s="123"/>
      <c r="K23" s="123"/>
      <c r="L23" s="123"/>
      <c r="M23" s="134"/>
    </row>
    <row r="24" spans="1:13" ht="53.15" customHeight="1" x14ac:dyDescent="0.35">
      <c r="A24" s="6" t="s">
        <v>217</v>
      </c>
      <c r="B24" s="72" t="s">
        <v>189</v>
      </c>
      <c r="C24" s="64" t="s">
        <v>190</v>
      </c>
      <c r="D24" s="123" t="s">
        <v>196</v>
      </c>
      <c r="E24" s="123"/>
      <c r="F24" s="123"/>
      <c r="G24" s="123"/>
      <c r="H24" s="123"/>
      <c r="I24" s="123"/>
      <c r="J24" s="123"/>
      <c r="K24" s="123"/>
      <c r="L24" s="123"/>
      <c r="M24" s="134"/>
    </row>
    <row r="25" spans="1:13" ht="38.25" customHeight="1" x14ac:dyDescent="0.35">
      <c r="A25" s="67">
        <v>21</v>
      </c>
      <c r="B25" s="66" t="s">
        <v>203</v>
      </c>
      <c r="C25" s="61" t="s">
        <v>191</v>
      </c>
      <c r="D25" s="119" t="s">
        <v>204</v>
      </c>
      <c r="E25" s="119"/>
      <c r="F25" s="119"/>
      <c r="G25" s="119"/>
      <c r="H25" s="119"/>
      <c r="I25" s="119"/>
      <c r="J25" s="119"/>
      <c r="K25" s="119"/>
      <c r="L25" s="119"/>
      <c r="M25" s="134"/>
    </row>
    <row r="26" spans="1:13" ht="15.65" customHeight="1" x14ac:dyDescent="0.35">
      <c r="A26" s="67">
        <v>22</v>
      </c>
      <c r="B26" s="66" t="s">
        <v>60</v>
      </c>
      <c r="C26" s="61" t="s">
        <v>182</v>
      </c>
      <c r="D26" s="119" t="s">
        <v>61</v>
      </c>
      <c r="E26" s="119"/>
      <c r="F26" s="119"/>
      <c r="G26" s="119"/>
      <c r="H26" s="119"/>
      <c r="I26" s="119"/>
      <c r="J26" s="119"/>
      <c r="K26" s="119"/>
      <c r="L26" s="119"/>
      <c r="M26" s="134"/>
    </row>
    <row r="27" spans="1:13" ht="42.65" customHeight="1" x14ac:dyDescent="0.35">
      <c r="A27" s="67">
        <v>23</v>
      </c>
      <c r="B27" s="66" t="s">
        <v>65</v>
      </c>
      <c r="C27" s="61" t="s">
        <v>63</v>
      </c>
      <c r="D27" s="119" t="s">
        <v>66</v>
      </c>
      <c r="E27" s="119"/>
      <c r="F27" s="119"/>
      <c r="G27" s="119"/>
      <c r="H27" s="119"/>
      <c r="I27" s="119"/>
      <c r="J27" s="119"/>
      <c r="K27" s="119"/>
      <c r="L27" s="119"/>
      <c r="M27" s="134"/>
    </row>
    <row r="28" spans="1:13" ht="27" customHeight="1" x14ac:dyDescent="0.35">
      <c r="A28" s="67" t="s">
        <v>218</v>
      </c>
      <c r="B28" s="66" t="s">
        <v>62</v>
      </c>
      <c r="C28" s="61" t="s">
        <v>193</v>
      </c>
      <c r="D28" s="119" t="s">
        <v>64</v>
      </c>
      <c r="E28" s="119"/>
      <c r="F28" s="119"/>
      <c r="G28" s="119"/>
      <c r="H28" s="119"/>
      <c r="I28" s="119"/>
      <c r="J28" s="119"/>
      <c r="K28" s="119"/>
      <c r="L28" s="119"/>
      <c r="M28" s="134"/>
    </row>
    <row r="29" spans="1:13" ht="28" customHeight="1" x14ac:dyDescent="0.35">
      <c r="A29" s="73" t="s">
        <v>219</v>
      </c>
      <c r="B29" s="66" t="s">
        <v>194</v>
      </c>
      <c r="C29" s="61" t="s">
        <v>192</v>
      </c>
      <c r="D29" s="119" t="s">
        <v>64</v>
      </c>
      <c r="E29" s="119"/>
      <c r="F29" s="119"/>
      <c r="G29" s="119"/>
      <c r="H29" s="119"/>
      <c r="I29" s="119"/>
      <c r="J29" s="119"/>
      <c r="K29" s="119"/>
      <c r="L29" s="119"/>
      <c r="M29" s="134"/>
    </row>
    <row r="30" spans="1:13" ht="30.65" customHeight="1" x14ac:dyDescent="0.35">
      <c r="A30" s="73" t="s">
        <v>220</v>
      </c>
      <c r="B30" s="66" t="s">
        <v>195</v>
      </c>
      <c r="C30" s="61" t="s">
        <v>192</v>
      </c>
      <c r="D30" s="119" t="s">
        <v>64</v>
      </c>
      <c r="E30" s="119"/>
      <c r="F30" s="119"/>
      <c r="G30" s="119"/>
      <c r="H30" s="119"/>
      <c r="I30" s="119"/>
      <c r="J30" s="119"/>
      <c r="K30" s="119"/>
      <c r="L30" s="119"/>
      <c r="M30" s="134"/>
    </row>
    <row r="31" spans="1:13" ht="28" customHeight="1" x14ac:dyDescent="0.35">
      <c r="A31" s="67">
        <v>27</v>
      </c>
      <c r="B31" s="66" t="s">
        <v>67</v>
      </c>
      <c r="C31" s="61" t="s">
        <v>59</v>
      </c>
      <c r="D31" s="119" t="s">
        <v>197</v>
      </c>
      <c r="E31" s="119"/>
      <c r="F31" s="119"/>
      <c r="G31" s="119"/>
      <c r="H31" s="119"/>
      <c r="I31" s="119"/>
      <c r="J31" s="119"/>
      <c r="K31" s="119"/>
      <c r="L31" s="119"/>
      <c r="M31" s="134"/>
    </row>
    <row r="32" spans="1:13" ht="25.5" customHeight="1" x14ac:dyDescent="0.35">
      <c r="A32" s="67">
        <v>28</v>
      </c>
      <c r="B32" s="66" t="s">
        <v>198</v>
      </c>
      <c r="C32" s="61" t="s">
        <v>188</v>
      </c>
      <c r="D32" s="119" t="s">
        <v>199</v>
      </c>
      <c r="E32" s="119"/>
      <c r="F32" s="119"/>
      <c r="G32" s="119"/>
      <c r="H32" s="119"/>
      <c r="I32" s="119"/>
      <c r="J32" s="119"/>
      <c r="K32" s="119"/>
      <c r="L32" s="119"/>
      <c r="M32" s="134"/>
    </row>
    <row r="33" spans="1:13" ht="25.5" customHeight="1" x14ac:dyDescent="0.35">
      <c r="A33" s="67">
        <v>29</v>
      </c>
      <c r="B33" s="66" t="s">
        <v>205</v>
      </c>
      <c r="C33" s="61" t="s">
        <v>192</v>
      </c>
      <c r="D33" s="119" t="s">
        <v>206</v>
      </c>
      <c r="E33" s="119"/>
      <c r="F33" s="119"/>
      <c r="G33" s="119"/>
      <c r="H33" s="119"/>
      <c r="I33" s="119"/>
      <c r="J33" s="119"/>
      <c r="K33" s="119"/>
      <c r="L33" s="119"/>
      <c r="M33" s="134"/>
    </row>
    <row r="34" spans="1:13" ht="24" customHeight="1" x14ac:dyDescent="0.35">
      <c r="A34" s="61">
        <v>30</v>
      </c>
      <c r="B34" s="66" t="s">
        <v>201</v>
      </c>
      <c r="C34" s="61" t="s">
        <v>200</v>
      </c>
      <c r="D34" s="119" t="s">
        <v>202</v>
      </c>
      <c r="E34" s="119"/>
      <c r="F34" s="119"/>
      <c r="G34" s="119"/>
      <c r="H34" s="119"/>
      <c r="I34" s="119"/>
      <c r="J34" s="119"/>
      <c r="K34" s="119"/>
      <c r="L34" s="119"/>
      <c r="M34" s="134"/>
    </row>
    <row r="35" spans="1:13" ht="14.15" customHeight="1" x14ac:dyDescent="0.35">
      <c r="A35" s="61">
        <v>29</v>
      </c>
      <c r="B35" s="66" t="s">
        <v>224</v>
      </c>
      <c r="C35" s="61" t="s">
        <v>148</v>
      </c>
      <c r="D35" s="119" t="s">
        <v>226</v>
      </c>
      <c r="E35" s="119"/>
      <c r="F35" s="119"/>
      <c r="G35" s="119"/>
      <c r="H35" s="119"/>
      <c r="I35" s="119"/>
      <c r="J35" s="119"/>
      <c r="K35" s="119"/>
      <c r="L35" s="119"/>
      <c r="M35" s="134"/>
    </row>
    <row r="36" spans="1:13" ht="13" customHeight="1" x14ac:dyDescent="0.35">
      <c r="A36" s="61">
        <v>30</v>
      </c>
      <c r="B36" s="66" t="s">
        <v>227</v>
      </c>
      <c r="C36" s="61" t="s">
        <v>228</v>
      </c>
      <c r="D36" s="119" t="s">
        <v>229</v>
      </c>
      <c r="E36" s="119"/>
      <c r="F36" s="119"/>
      <c r="G36" s="119"/>
      <c r="H36" s="119"/>
      <c r="I36" s="119"/>
      <c r="J36" s="119"/>
      <c r="K36" s="119"/>
      <c r="L36" s="119"/>
      <c r="M36" s="134"/>
    </row>
    <row r="37" spans="1:13" ht="24.65" customHeight="1" x14ac:dyDescent="0.35">
      <c r="A37" s="61">
        <v>31</v>
      </c>
      <c r="B37" s="66" t="s">
        <v>231</v>
      </c>
      <c r="C37" s="61" t="s">
        <v>148</v>
      </c>
      <c r="D37" s="119" t="s">
        <v>230</v>
      </c>
      <c r="E37" s="119"/>
      <c r="F37" s="119"/>
      <c r="G37" s="119"/>
      <c r="H37" s="119"/>
      <c r="I37" s="119"/>
      <c r="J37" s="119"/>
      <c r="K37" s="119"/>
      <c r="L37" s="119"/>
      <c r="M37" s="134"/>
    </row>
    <row r="38" spans="1:13" ht="15.75" customHeight="1" x14ac:dyDescent="0.35">
      <c r="A38" s="131" t="s">
        <v>95</v>
      </c>
      <c r="B38" s="132"/>
      <c r="C38" s="132"/>
      <c r="D38" s="132"/>
      <c r="E38" s="132"/>
      <c r="F38" s="132"/>
      <c r="G38" s="132"/>
      <c r="H38" s="132"/>
      <c r="I38" s="132"/>
      <c r="J38" s="132"/>
      <c r="K38" s="132"/>
      <c r="L38" s="132"/>
      <c r="M38" s="134"/>
    </row>
    <row r="39" spans="1:13" ht="17.149999999999999" customHeight="1" x14ac:dyDescent="0.35">
      <c r="A39" s="67">
        <v>1</v>
      </c>
      <c r="B39" s="65" t="s">
        <v>208</v>
      </c>
      <c r="C39" s="61" t="s">
        <v>51</v>
      </c>
      <c r="D39" s="119" t="s">
        <v>212</v>
      </c>
      <c r="E39" s="119"/>
      <c r="F39" s="119"/>
      <c r="G39" s="119"/>
      <c r="H39" s="119"/>
      <c r="I39" s="119"/>
      <c r="J39" s="119"/>
      <c r="K39" s="119"/>
      <c r="L39" s="119"/>
      <c r="M39" s="134"/>
    </row>
    <row r="40" spans="1:13" ht="16.5" customHeight="1" x14ac:dyDescent="0.35">
      <c r="A40" s="67">
        <v>2</v>
      </c>
      <c r="B40" s="65" t="s">
        <v>209</v>
      </c>
      <c r="C40" s="61" t="s">
        <v>51</v>
      </c>
      <c r="D40" s="119" t="s">
        <v>212</v>
      </c>
      <c r="E40" s="119"/>
      <c r="F40" s="119"/>
      <c r="G40" s="119"/>
      <c r="H40" s="119"/>
      <c r="I40" s="119"/>
      <c r="J40" s="119"/>
      <c r="K40" s="119"/>
      <c r="L40" s="119"/>
      <c r="M40" s="134"/>
    </row>
    <row r="41" spans="1:13" ht="16" customHeight="1" x14ac:dyDescent="0.35">
      <c r="A41" s="67">
        <v>3</v>
      </c>
      <c r="B41" s="65" t="s">
        <v>210</v>
      </c>
      <c r="C41" s="61" t="s">
        <v>51</v>
      </c>
      <c r="D41" s="119" t="s">
        <v>212</v>
      </c>
      <c r="E41" s="119"/>
      <c r="F41" s="119"/>
      <c r="G41" s="119"/>
      <c r="H41" s="119"/>
      <c r="I41" s="119"/>
      <c r="J41" s="119"/>
      <c r="K41" s="119"/>
      <c r="L41" s="119"/>
      <c r="M41" s="134"/>
    </row>
    <row r="42" spans="1:13" ht="15" thickBot="1" x14ac:dyDescent="0.4">
      <c r="A42" s="74">
        <v>4</v>
      </c>
      <c r="B42" s="76" t="s">
        <v>211</v>
      </c>
      <c r="C42" s="63" t="s">
        <v>51</v>
      </c>
      <c r="D42" s="130" t="s">
        <v>212</v>
      </c>
      <c r="E42" s="130"/>
      <c r="F42" s="130"/>
      <c r="G42" s="130"/>
      <c r="H42" s="130"/>
      <c r="I42" s="130"/>
      <c r="J42" s="130"/>
      <c r="K42" s="130"/>
      <c r="L42" s="130"/>
      <c r="M42" s="135"/>
    </row>
  </sheetData>
  <mergeCells count="46">
    <mergeCell ref="D42:L42"/>
    <mergeCell ref="A38:L38"/>
    <mergeCell ref="M5:M42"/>
    <mergeCell ref="D28:L28"/>
    <mergeCell ref="D31:L31"/>
    <mergeCell ref="D11:L11"/>
    <mergeCell ref="D12:L12"/>
    <mergeCell ref="D13:L13"/>
    <mergeCell ref="D18:L18"/>
    <mergeCell ref="D15:L15"/>
    <mergeCell ref="D19:L19"/>
    <mergeCell ref="D20:L20"/>
    <mergeCell ref="D17:L17"/>
    <mergeCell ref="D22:L22"/>
    <mergeCell ref="D35:L35"/>
    <mergeCell ref="D36:L36"/>
    <mergeCell ref="A4:M4"/>
    <mergeCell ref="D5:L5"/>
    <mergeCell ref="D6:L6"/>
    <mergeCell ref="D7:L7"/>
    <mergeCell ref="D8:L8"/>
    <mergeCell ref="D9:L9"/>
    <mergeCell ref="D10:L10"/>
    <mergeCell ref="D14:L14"/>
    <mergeCell ref="D16:L16"/>
    <mergeCell ref="D25:L25"/>
    <mergeCell ref="D23:L23"/>
    <mergeCell ref="D24:L24"/>
    <mergeCell ref="A1:M1"/>
    <mergeCell ref="A2:A3"/>
    <mergeCell ref="B2:B3"/>
    <mergeCell ref="C2:L2"/>
    <mergeCell ref="M2:M3"/>
    <mergeCell ref="D3:L3"/>
    <mergeCell ref="D39:L39"/>
    <mergeCell ref="D41:L41"/>
    <mergeCell ref="D40:L40"/>
    <mergeCell ref="D21:L21"/>
    <mergeCell ref="D37:L37"/>
    <mergeCell ref="D30:L30"/>
    <mergeCell ref="D32:L32"/>
    <mergeCell ref="D26:L26"/>
    <mergeCell ref="D27:L27"/>
    <mergeCell ref="D29:L29"/>
    <mergeCell ref="D34:L34"/>
    <mergeCell ref="D33:L33"/>
  </mergeCells>
  <phoneticPr fontId="8" type="noConversion"/>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9"/>
  <sheetViews>
    <sheetView zoomScale="89" zoomScaleNormal="89" workbookViewId="0">
      <selection activeCell="J21" sqref="J21"/>
    </sheetView>
  </sheetViews>
  <sheetFormatPr defaultRowHeight="14.5" x14ac:dyDescent="0.35"/>
  <cols>
    <col min="1" max="1" width="6.453125" customWidth="1"/>
    <col min="2" max="2" width="26.453125" customWidth="1"/>
    <col min="11" max="11" width="10.81640625" customWidth="1"/>
    <col min="12" max="12" width="2.453125" customWidth="1"/>
    <col min="13" max="13" width="33" customWidth="1"/>
  </cols>
  <sheetData>
    <row r="1" spans="1:13" ht="15" thickBot="1" x14ac:dyDescent="0.4">
      <c r="A1" s="98" t="s">
        <v>143</v>
      </c>
      <c r="B1" s="98"/>
      <c r="C1" s="98"/>
      <c r="D1" s="98"/>
      <c r="E1" s="98"/>
      <c r="F1" s="98"/>
      <c r="G1" s="98"/>
      <c r="H1" s="98"/>
      <c r="I1" s="98"/>
      <c r="J1" s="98"/>
      <c r="K1" s="98"/>
      <c r="L1" s="98"/>
      <c r="M1" s="98"/>
    </row>
    <row r="2" spans="1:13" ht="15" customHeight="1" x14ac:dyDescent="0.35">
      <c r="A2" s="136" t="s">
        <v>0</v>
      </c>
      <c r="B2" s="138" t="s">
        <v>50</v>
      </c>
      <c r="C2" s="140" t="s">
        <v>78</v>
      </c>
      <c r="D2" s="140"/>
      <c r="E2" s="140"/>
      <c r="F2" s="140"/>
      <c r="G2" s="140"/>
      <c r="H2" s="140"/>
      <c r="I2" s="140"/>
      <c r="J2" s="140"/>
      <c r="K2" s="140"/>
      <c r="L2" s="140"/>
      <c r="M2" s="141" t="s">
        <v>2</v>
      </c>
    </row>
    <row r="3" spans="1:13" ht="19.5" customHeight="1" x14ac:dyDescent="0.35">
      <c r="A3" s="137"/>
      <c r="B3" s="139"/>
      <c r="C3" s="27" t="s">
        <v>23</v>
      </c>
      <c r="D3" s="146" t="s">
        <v>24</v>
      </c>
      <c r="E3" s="146"/>
      <c r="F3" s="146"/>
      <c r="G3" s="146"/>
      <c r="H3" s="146"/>
      <c r="I3" s="146"/>
      <c r="J3" s="146"/>
      <c r="K3" s="146"/>
      <c r="L3" s="146"/>
      <c r="M3" s="142"/>
    </row>
    <row r="4" spans="1:13" x14ac:dyDescent="0.35">
      <c r="A4" s="131" t="s">
        <v>94</v>
      </c>
      <c r="B4" s="132"/>
      <c r="C4" s="132"/>
      <c r="D4" s="132"/>
      <c r="E4" s="132"/>
      <c r="F4" s="132"/>
      <c r="G4" s="132"/>
      <c r="H4" s="132"/>
      <c r="I4" s="132"/>
      <c r="J4" s="132"/>
      <c r="K4" s="132"/>
      <c r="L4" s="132"/>
      <c r="M4" s="143"/>
    </row>
    <row r="5" spans="1:13" ht="34.5" customHeight="1" x14ac:dyDescent="0.35">
      <c r="A5" s="6">
        <v>1</v>
      </c>
      <c r="B5" s="24" t="s">
        <v>68</v>
      </c>
      <c r="C5" s="10" t="s">
        <v>140</v>
      </c>
      <c r="D5" s="148" t="s">
        <v>71</v>
      </c>
      <c r="E5" s="148"/>
      <c r="F5" s="148"/>
      <c r="G5" s="148"/>
      <c r="H5" s="148"/>
      <c r="I5" s="148"/>
      <c r="J5" s="148"/>
      <c r="K5" s="148"/>
      <c r="L5" s="148"/>
      <c r="M5" s="144" t="s">
        <v>74</v>
      </c>
    </row>
    <row r="6" spans="1:13" ht="40.5" customHeight="1" x14ac:dyDescent="0.35">
      <c r="A6" s="6">
        <v>2</v>
      </c>
      <c r="B6" s="4" t="s">
        <v>69</v>
      </c>
      <c r="C6" s="10" t="s">
        <v>140</v>
      </c>
      <c r="D6" s="148" t="s">
        <v>70</v>
      </c>
      <c r="E6" s="148"/>
      <c r="F6" s="148"/>
      <c r="G6" s="148"/>
      <c r="H6" s="148"/>
      <c r="I6" s="148"/>
      <c r="J6" s="148"/>
      <c r="K6" s="148"/>
      <c r="L6" s="148"/>
      <c r="M6" s="144"/>
    </row>
    <row r="7" spans="1:13" ht="40.5" customHeight="1" x14ac:dyDescent="0.35">
      <c r="A7" s="6">
        <v>3</v>
      </c>
      <c r="B7" s="4" t="s">
        <v>75</v>
      </c>
      <c r="C7" s="10" t="s">
        <v>141</v>
      </c>
      <c r="D7" s="148" t="s">
        <v>72</v>
      </c>
      <c r="E7" s="148"/>
      <c r="F7" s="148"/>
      <c r="G7" s="148"/>
      <c r="H7" s="148"/>
      <c r="I7" s="148"/>
      <c r="J7" s="148"/>
      <c r="K7" s="148"/>
      <c r="L7" s="148"/>
      <c r="M7" s="144"/>
    </row>
    <row r="8" spans="1:13" ht="40.5" customHeight="1" thickBot="1" x14ac:dyDescent="0.4">
      <c r="A8" s="7">
        <v>4</v>
      </c>
      <c r="B8" s="20" t="s">
        <v>73</v>
      </c>
      <c r="C8" s="8" t="s">
        <v>142</v>
      </c>
      <c r="D8" s="149" t="s">
        <v>72</v>
      </c>
      <c r="E8" s="149"/>
      <c r="F8" s="149"/>
      <c r="G8" s="149"/>
      <c r="H8" s="149"/>
      <c r="I8" s="149"/>
      <c r="J8" s="149"/>
      <c r="K8" s="149"/>
      <c r="L8" s="149"/>
      <c r="M8" s="145"/>
    </row>
    <row r="9" spans="1:13" ht="15.75" customHeight="1" x14ac:dyDescent="0.35">
      <c r="A9" s="147"/>
      <c r="B9" s="147"/>
      <c r="C9" s="147"/>
      <c r="D9" s="147"/>
      <c r="E9" s="147"/>
      <c r="F9" s="147"/>
      <c r="G9" s="147"/>
      <c r="H9" s="147"/>
      <c r="I9" s="147"/>
      <c r="J9" s="147"/>
      <c r="K9" s="147"/>
      <c r="L9" s="147"/>
      <c r="M9" s="147"/>
    </row>
  </sheetData>
  <mergeCells count="13">
    <mergeCell ref="A4:M4"/>
    <mergeCell ref="M5:M8"/>
    <mergeCell ref="D3:L3"/>
    <mergeCell ref="A9:M9"/>
    <mergeCell ref="D5:L5"/>
    <mergeCell ref="D6:L6"/>
    <mergeCell ref="D7:L7"/>
    <mergeCell ref="D8:L8"/>
    <mergeCell ref="A1:M1"/>
    <mergeCell ref="A2:A3"/>
    <mergeCell ref="B2:B3"/>
    <mergeCell ref="C2:L2"/>
    <mergeCell ref="M2:M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4</vt:i4>
      </vt:variant>
    </vt:vector>
  </HeadingPairs>
  <TitlesOfParts>
    <vt:vector size="4" baseType="lpstr">
      <vt:lpstr>Esosie TS sadalas darba apjomi</vt:lpstr>
      <vt:lpstr>Ieksdarbu_artelp_apdares apjomi</vt:lpstr>
      <vt:lpstr>Interjera apjomi</vt:lpstr>
      <vt:lpstr>Telpaugu apjomi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Pasniedzejs</dc:creator>
  <cp:lastModifiedBy>Elizabete Tīna Īle</cp:lastModifiedBy>
  <dcterms:created xsi:type="dcterms:W3CDTF">2023-06-14T07:08:26Z</dcterms:created>
  <dcterms:modified xsi:type="dcterms:W3CDTF">2026-02-05T19:09:42Z</dcterms:modified>
</cp:coreProperties>
</file>